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J:\新建文件夹 (4)\"/>
    </mc:Choice>
  </mc:AlternateContent>
  <xr:revisionPtr revIDLastSave="0" documentId="13_ncr:1_{1CC92ACC-D3B3-41B4-AB25-7CF80F83B39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部门整体支出绩效自评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L18" i="1"/>
  <c r="K18" i="1"/>
  <c r="H39" i="1" s="1"/>
  <c r="I18" i="1"/>
  <c r="H18" i="1"/>
  <c r="G18" i="1"/>
  <c r="F18" i="1"/>
  <c r="E18" i="1"/>
  <c r="J17" i="1"/>
  <c r="J16" i="1"/>
  <c r="J15" i="1"/>
  <c r="J14" i="1"/>
  <c r="J13" i="1"/>
  <c r="J12" i="1"/>
  <c r="J11" i="1"/>
  <c r="J10" i="1"/>
  <c r="J9" i="1"/>
  <c r="J8" i="1"/>
  <c r="J18" i="1" l="1"/>
</calcChain>
</file>

<file path=xl/sharedStrings.xml><?xml version="1.0" encoding="utf-8"?>
<sst xmlns="http://schemas.openxmlformats.org/spreadsheetml/2006/main" count="106" uniqueCount="84">
  <si>
    <t>附件1</t>
  </si>
  <si>
    <t>部门整体支出绩效自评表</t>
  </si>
  <si>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 xml:space="preserve"> 2023</t>
    </r>
    <r>
      <rPr>
        <sz val="11"/>
        <rFont val="宋体"/>
        <family val="3"/>
        <charset val="134"/>
      </rPr>
      <t>年度）</t>
    </r>
  </si>
  <si>
    <t>部门（单位）名称</t>
  </si>
  <si>
    <t>淮南市三和镇人民政府</t>
  </si>
  <si>
    <t>年度
主要
任务
完成
情况</t>
  </si>
  <si>
    <t>任务名称</t>
  </si>
  <si>
    <t>完成情况</t>
  </si>
  <si>
    <t>年初预算数</t>
  </si>
  <si>
    <t>全年预算数
（A，万元）</t>
  </si>
  <si>
    <t>全年执行数
（B，万元）</t>
  </si>
  <si>
    <t>执行率（B/A)</t>
  </si>
  <si>
    <t>分值</t>
  </si>
  <si>
    <t>自评得分</t>
  </si>
  <si>
    <t>其中：
  财政拨款</t>
  </si>
  <si>
    <t>党建办业务</t>
  </si>
  <si>
    <t>完成年初目标</t>
  </si>
  <si>
    <t>党政办业务</t>
  </si>
  <si>
    <t>审计监察</t>
  </si>
  <si>
    <t>做好考核工作、零星项目审计</t>
  </si>
  <si>
    <t>综治司法</t>
  </si>
  <si>
    <t>乡村振兴</t>
  </si>
  <si>
    <t>民生中心经费</t>
  </si>
  <si>
    <t>社区管理</t>
  </si>
  <si>
    <t>应急管理、秸秆禁烧</t>
  </si>
  <si>
    <t>社区办公</t>
  </si>
  <si>
    <t>保障社区办公场所运转</t>
  </si>
  <si>
    <t>金额合计</t>
  </si>
  <si>
    <t>年度
总体
目标
完成
情况</t>
  </si>
  <si>
    <t>预期目标</t>
  </si>
  <si>
    <t>实际完成情况</t>
  </si>
  <si>
    <t>贯彻执行上级的各项方针政策，全面实施政府各项决策部署，加强农业基础设施建设，改善农业生产条件，确保各项工作目标任务圆满完成；加强综合治理，维护社会稳定，妥善处理突发性、群体性事件，调节和处理好各种利益矛盾和纠纷；不断提高人民群众物质和精神生活水平，提升社会公众满意度。</t>
  </si>
  <si>
    <t>通过预算执行，保障了在职人员、离退休人员工资待遇；保障机关事业单位及村居工作正常开展；保障民生工程正常运转；促进了经济发展；根据上级要求做好了环境保护、安全生产等工作。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</si>
  <si>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</si>
  <si>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</si>
  <si>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</si>
  <si>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</si>
  <si>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</si>
  <si>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</si>
  <si>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</si>
  <si>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
出
指
标
（50分）</t>
  </si>
  <si>
    <t>数量指标</t>
  </si>
  <si>
    <t>质量指标</t>
  </si>
  <si>
    <t>时效指标</t>
  </si>
  <si>
    <t>成本指标</t>
  </si>
  <si>
    <t>效
益
指
标
（40分）</t>
  </si>
  <si>
    <t xml:space="preserve">经济效益
指标  </t>
  </si>
  <si>
    <t xml:space="preserve">社会效益
指标  </t>
  </si>
  <si>
    <t xml:space="preserve">生态效益
指标   </t>
  </si>
  <si>
    <t xml:space="preserve">可持续影响
指标   </t>
  </si>
  <si>
    <t>满意度
指标
（10分）</t>
  </si>
  <si>
    <t>服务对象
满意度指标</t>
  </si>
  <si>
    <t>总分</t>
  </si>
  <si>
    <t>人员及公用经费</t>
    <phoneticPr fontId="10" type="noConversion"/>
  </si>
  <si>
    <t>保障人员工资等支出及定额公务费</t>
    <phoneticPr fontId="10" type="noConversion"/>
  </si>
  <si>
    <t>保障办公场所运转等</t>
    <phoneticPr fontId="10" type="noConversion"/>
  </si>
  <si>
    <t>做好秸秆禁烧等工作</t>
    <phoneticPr fontId="10" type="noConversion"/>
  </si>
  <si>
    <t>保障城乡环卫一体化支出等</t>
    <phoneticPr fontId="10" type="noConversion"/>
  </si>
  <si>
    <t>保障振兴专干工资等支出</t>
    <phoneticPr fontId="10" type="noConversion"/>
  </si>
  <si>
    <t>预算执行率</t>
  </si>
  <si>
    <t>人员经费保障</t>
    <phoneticPr fontId="10" type="noConversion"/>
  </si>
  <si>
    <t>≥90%</t>
  </si>
  <si>
    <t>按时发放各类惠民资金</t>
  </si>
  <si>
    <t>根据工作进度按时完成支付</t>
  </si>
  <si>
    <t>支出符合规定</t>
  </si>
  <si>
    <t>脱贫户满意度</t>
    <phoneticPr fontId="10" type="noConversion"/>
  </si>
  <si>
    <t>≥90%</t>
    <phoneticPr fontId="10" type="noConversion"/>
  </si>
  <si>
    <t>专项经费支出控制</t>
    <phoneticPr fontId="10" type="noConversion"/>
  </si>
  <si>
    <r>
      <t>≤1</t>
    </r>
    <r>
      <rPr>
        <sz val="10"/>
        <rFont val="宋体"/>
        <family val="3"/>
        <charset val="134"/>
      </rPr>
      <t>10%</t>
    </r>
    <phoneticPr fontId="10" type="noConversion"/>
  </si>
  <si>
    <t>根据要求完成工作任务</t>
    <phoneticPr fontId="10" type="noConversion"/>
  </si>
  <si>
    <t>符合</t>
    <phoneticPr fontId="10" type="noConversion"/>
  </si>
  <si>
    <t>按时</t>
    <phoneticPr fontId="10" type="noConversion"/>
  </si>
  <si>
    <t>完成</t>
    <phoneticPr fontId="10" type="noConversion"/>
  </si>
  <si>
    <t>保障重点项目支出</t>
    <phoneticPr fontId="10" type="noConversion"/>
  </si>
  <si>
    <t>保障各部门资金需求</t>
    <phoneticPr fontId="10" type="noConversion"/>
  </si>
  <si>
    <t>改善</t>
    <phoneticPr fontId="10" type="noConversion"/>
  </si>
  <si>
    <t>基础设施建设</t>
    <phoneticPr fontId="10" type="noConversion"/>
  </si>
  <si>
    <t>完成任务</t>
    <phoneticPr fontId="10" type="noConversion"/>
  </si>
  <si>
    <t>城乡环卫一体化季度考核</t>
    <phoneticPr fontId="10" type="noConversion"/>
  </si>
  <si>
    <t>通过开展整治工作改善城乡人居环境</t>
    <phoneticPr fontId="10" type="noConversion"/>
  </si>
  <si>
    <t>各项指标完成时限</t>
    <phoneticPr fontId="10" type="noConversion"/>
  </si>
  <si>
    <t>开展安全知识宣传提高安全意识</t>
    <phoneticPr fontId="10" type="noConversion"/>
  </si>
  <si>
    <t>热线办理满意度</t>
    <phoneticPr fontId="10" type="noConversion"/>
  </si>
  <si>
    <t>巩固脱贫攻坚成果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</si>
</sst>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name val="Times New Roman"/>
      <family val="1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2">
    <xf numFmtId="0" fontId="0" fillId="0" borderId="0" xfId="0">
      <alignment vertical="center"/>
    </xf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5" fillId="0" borderId="1" xfId="1" applyNumberFormat="1" applyFont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9" fontId="11" fillId="0" borderId="1" xfId="1" applyNumberFormat="1" applyFont="1" applyBorder="1" applyAlignment="1">
      <alignment horizontal="center" vertical="center" wrapText="1"/>
    </xf>
    <xf numFmtId="10" fontId="1" fillId="0" borderId="0" xfId="1" applyNumberFormat="1" applyAlignment="1">
      <alignment vertical="center" wrapText="1"/>
    </xf>
    <xf numFmtId="58" fontId="5" fillId="0" borderId="1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11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39"/>
  <sheetViews>
    <sheetView showGridLines="0" tabSelected="1" topLeftCell="A22" workbookViewId="0">
      <selection activeCell="D30" sqref="D30:E30"/>
    </sheetView>
  </sheetViews>
  <sheetFormatPr defaultColWidth="9" defaultRowHeight="14.25"/>
  <cols>
    <col min="1" max="1" width="9" style="2" customWidth="1"/>
    <col min="2" max="2" width="17.75" style="2" customWidth="1"/>
    <col min="3" max="3" width="11" style="2" customWidth="1"/>
    <col min="4" max="4" width="18.375" style="2" customWidth="1"/>
    <col min="5" max="5" width="10.5" style="2" customWidth="1"/>
    <col min="6" max="6" width="10.5" style="2"/>
    <col min="7" max="7" width="10.375" style="2" customWidth="1"/>
    <col min="8" max="8" width="10.5" style="2"/>
    <col min="9" max="9" width="10.875" style="2" customWidth="1"/>
    <col min="10" max="10" width="7.75" style="2" customWidth="1"/>
    <col min="11" max="11" width="5.25" style="2" customWidth="1"/>
    <col min="12" max="12" width="8" style="2" customWidth="1"/>
    <col min="13" max="14" width="9" style="2"/>
    <col min="15" max="15" width="12.75" style="2" bestFit="1" customWidth="1"/>
    <col min="16" max="257" width="9" style="2"/>
    <col min="258" max="16384" width="9" style="3"/>
  </cols>
  <sheetData>
    <row r="1" spans="1:12" s="1" customFormat="1" ht="16.5" customHeight="1">
      <c r="A1" s="4" t="s">
        <v>0</v>
      </c>
      <c r="B1" s="4"/>
      <c r="C1" s="4"/>
    </row>
    <row r="2" spans="1:12" ht="23.25" customHeight="1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customHeight="1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s="1" customFormat="1" ht="17.25" customHeight="1">
      <c r="A4" s="5"/>
      <c r="B4" s="5"/>
      <c r="C4" s="5"/>
    </row>
    <row r="5" spans="1:12" ht="21.95" customHeight="1">
      <c r="A5" s="31" t="s">
        <v>3</v>
      </c>
      <c r="B5" s="31"/>
      <c r="C5" s="31" t="s">
        <v>4</v>
      </c>
      <c r="D5" s="31"/>
      <c r="E5" s="31"/>
      <c r="F5" s="31"/>
      <c r="G5" s="31"/>
      <c r="H5" s="31"/>
      <c r="I5" s="31"/>
      <c r="J5" s="31"/>
      <c r="K5" s="31"/>
      <c r="L5" s="31"/>
    </row>
    <row r="6" spans="1:12">
      <c r="A6" s="31" t="s">
        <v>5</v>
      </c>
      <c r="B6" s="31" t="s">
        <v>6</v>
      </c>
      <c r="C6" s="31" t="s">
        <v>7</v>
      </c>
      <c r="D6" s="31"/>
      <c r="E6" s="29" t="s">
        <v>8</v>
      </c>
      <c r="F6" s="31" t="s">
        <v>9</v>
      </c>
      <c r="G6" s="6"/>
      <c r="H6" s="31" t="s">
        <v>10</v>
      </c>
      <c r="I6" s="6"/>
      <c r="J6" s="31" t="s">
        <v>11</v>
      </c>
      <c r="K6" s="31" t="s">
        <v>12</v>
      </c>
      <c r="L6" s="31" t="s">
        <v>13</v>
      </c>
    </row>
    <row r="7" spans="1:12" ht="33.950000000000003" customHeight="1">
      <c r="A7" s="31"/>
      <c r="B7" s="31"/>
      <c r="C7" s="31"/>
      <c r="D7" s="31"/>
      <c r="E7" s="30"/>
      <c r="F7" s="31"/>
      <c r="G7" s="7" t="s">
        <v>14</v>
      </c>
      <c r="H7" s="31"/>
      <c r="I7" s="7" t="s">
        <v>14</v>
      </c>
      <c r="J7" s="31"/>
      <c r="K7" s="31"/>
      <c r="L7" s="31"/>
    </row>
    <row r="8" spans="1:12" ht="20.100000000000001" customHeight="1">
      <c r="A8" s="31"/>
      <c r="B8" s="6" t="s">
        <v>53</v>
      </c>
      <c r="C8" s="39" t="s">
        <v>54</v>
      </c>
      <c r="D8" s="31"/>
      <c r="E8" s="6">
        <v>2176.0700000000002</v>
      </c>
      <c r="F8" s="6">
        <v>2496.5300000000002</v>
      </c>
      <c r="G8" s="6">
        <v>2496.5300000000002</v>
      </c>
      <c r="H8" s="6">
        <v>2492.1799999999998</v>
      </c>
      <c r="I8" s="6">
        <v>2492.1799999999998</v>
      </c>
      <c r="J8" s="14">
        <f>H8/F8</f>
        <v>0.99825758152315403</v>
      </c>
      <c r="K8" s="6">
        <v>1</v>
      </c>
      <c r="L8" s="8">
        <v>1</v>
      </c>
    </row>
    <row r="9" spans="1:12" ht="20.100000000000001" customHeight="1">
      <c r="A9" s="31"/>
      <c r="B9" s="6" t="s">
        <v>15</v>
      </c>
      <c r="C9" s="31" t="s">
        <v>16</v>
      </c>
      <c r="D9" s="31"/>
      <c r="E9" s="6">
        <v>23.92</v>
      </c>
      <c r="F9" s="6">
        <v>23.92</v>
      </c>
      <c r="G9" s="6">
        <v>23.92</v>
      </c>
      <c r="H9" s="6">
        <v>23.92</v>
      </c>
      <c r="I9" s="6">
        <v>23.92</v>
      </c>
      <c r="J9" s="14">
        <f t="shared" ref="J9:J18" si="0">H9/F9</f>
        <v>1</v>
      </c>
      <c r="K9" s="6">
        <v>1</v>
      </c>
      <c r="L9" s="8">
        <v>1</v>
      </c>
    </row>
    <row r="10" spans="1:12" ht="20.100000000000001" customHeight="1">
      <c r="A10" s="31"/>
      <c r="B10" s="6" t="s">
        <v>17</v>
      </c>
      <c r="C10" s="39" t="s">
        <v>55</v>
      </c>
      <c r="D10" s="31"/>
      <c r="E10" s="6">
        <v>417.34</v>
      </c>
      <c r="F10" s="6">
        <v>338.08</v>
      </c>
      <c r="G10" s="6">
        <v>338.08</v>
      </c>
      <c r="H10" s="6">
        <v>337.97</v>
      </c>
      <c r="I10" s="6">
        <v>337.97</v>
      </c>
      <c r="J10" s="14">
        <f t="shared" si="0"/>
        <v>0.99967463322290595</v>
      </c>
      <c r="K10" s="6">
        <v>1</v>
      </c>
      <c r="L10" s="8">
        <v>1</v>
      </c>
    </row>
    <row r="11" spans="1:12" ht="20.100000000000001" customHeight="1">
      <c r="A11" s="31"/>
      <c r="B11" s="6" t="s">
        <v>18</v>
      </c>
      <c r="C11" s="31" t="s">
        <v>19</v>
      </c>
      <c r="D11" s="31"/>
      <c r="E11" s="6">
        <v>37</v>
      </c>
      <c r="F11" s="6">
        <v>37</v>
      </c>
      <c r="G11" s="6">
        <v>37</v>
      </c>
      <c r="H11" s="6">
        <v>37</v>
      </c>
      <c r="I11" s="6">
        <v>37</v>
      </c>
      <c r="J11" s="14">
        <f t="shared" si="0"/>
        <v>1</v>
      </c>
      <c r="K11" s="6">
        <v>1</v>
      </c>
      <c r="L11" s="8">
        <v>1</v>
      </c>
    </row>
    <row r="12" spans="1:12" ht="20.100000000000001" customHeight="1">
      <c r="A12" s="31"/>
      <c r="B12" s="6" t="s">
        <v>20</v>
      </c>
      <c r="C12" s="31" t="s">
        <v>16</v>
      </c>
      <c r="D12" s="31"/>
      <c r="E12" s="6">
        <v>63</v>
      </c>
      <c r="F12" s="6">
        <v>63</v>
      </c>
      <c r="G12" s="6">
        <v>63</v>
      </c>
      <c r="H12" s="6">
        <v>61.41</v>
      </c>
      <c r="I12" s="6">
        <v>61.41</v>
      </c>
      <c r="J12" s="14">
        <f t="shared" si="0"/>
        <v>0.97476190476190472</v>
      </c>
      <c r="K12" s="6">
        <v>1</v>
      </c>
      <c r="L12" s="8">
        <v>0.97</v>
      </c>
    </row>
    <row r="13" spans="1:12" ht="20.100000000000001" customHeight="1">
      <c r="A13" s="31"/>
      <c r="B13" s="6" t="s">
        <v>21</v>
      </c>
      <c r="C13" s="39" t="s">
        <v>58</v>
      </c>
      <c r="D13" s="31"/>
      <c r="E13" s="6">
        <v>229.08</v>
      </c>
      <c r="F13" s="6">
        <v>262.95</v>
      </c>
      <c r="G13" s="6">
        <v>262.95</v>
      </c>
      <c r="H13" s="6">
        <v>262.95</v>
      </c>
      <c r="I13" s="6">
        <v>262.95</v>
      </c>
      <c r="J13" s="14">
        <f t="shared" si="0"/>
        <v>1</v>
      </c>
      <c r="K13" s="6">
        <v>1</v>
      </c>
      <c r="L13" s="8">
        <v>1</v>
      </c>
    </row>
    <row r="14" spans="1:12" ht="20.100000000000001" customHeight="1">
      <c r="A14" s="31"/>
      <c r="B14" s="6" t="s">
        <v>22</v>
      </c>
      <c r="C14" s="31" t="s">
        <v>16</v>
      </c>
      <c r="D14" s="31"/>
      <c r="E14" s="6">
        <v>84.12</v>
      </c>
      <c r="F14" s="6">
        <v>84.12</v>
      </c>
      <c r="G14" s="6">
        <v>84.12</v>
      </c>
      <c r="H14" s="6">
        <v>82.83</v>
      </c>
      <c r="I14" s="6">
        <v>82.83</v>
      </c>
      <c r="J14" s="14">
        <f t="shared" si="0"/>
        <v>0.9846647646219685</v>
      </c>
      <c r="K14" s="6">
        <v>1</v>
      </c>
      <c r="L14" s="8">
        <v>0.98</v>
      </c>
    </row>
    <row r="15" spans="1:12" ht="20.100000000000001" customHeight="1">
      <c r="A15" s="31"/>
      <c r="B15" s="6" t="s">
        <v>23</v>
      </c>
      <c r="C15" s="39" t="s">
        <v>57</v>
      </c>
      <c r="D15" s="31"/>
      <c r="E15" s="6">
        <v>401.03</v>
      </c>
      <c r="F15" s="6">
        <v>384.53</v>
      </c>
      <c r="G15" s="6">
        <v>384.53</v>
      </c>
      <c r="H15" s="6">
        <v>384.47</v>
      </c>
      <c r="I15" s="6">
        <v>384.47</v>
      </c>
      <c r="J15" s="14">
        <f t="shared" si="0"/>
        <v>0.99984396536031017</v>
      </c>
      <c r="K15" s="6">
        <v>1</v>
      </c>
      <c r="L15" s="8">
        <v>1</v>
      </c>
    </row>
    <row r="16" spans="1:12" ht="20.100000000000001" customHeight="1">
      <c r="A16" s="31"/>
      <c r="B16" s="6" t="s">
        <v>24</v>
      </c>
      <c r="C16" s="39" t="s">
        <v>56</v>
      </c>
      <c r="D16" s="31"/>
      <c r="E16" s="6">
        <v>297.64999999999998</v>
      </c>
      <c r="F16" s="6">
        <v>287.35000000000002</v>
      </c>
      <c r="G16" s="6">
        <v>287.35000000000002</v>
      </c>
      <c r="H16" s="6">
        <v>271.70999999999998</v>
      </c>
      <c r="I16" s="6">
        <v>271.70999999999998</v>
      </c>
      <c r="J16" s="14">
        <f t="shared" si="0"/>
        <v>0.94557160257525652</v>
      </c>
      <c r="K16" s="6">
        <v>1</v>
      </c>
      <c r="L16" s="8">
        <v>0.95</v>
      </c>
    </row>
    <row r="17" spans="1:15" ht="20.100000000000001" customHeight="1">
      <c r="A17" s="31"/>
      <c r="B17" s="6" t="s">
        <v>25</v>
      </c>
      <c r="C17" s="31" t="s">
        <v>26</v>
      </c>
      <c r="D17" s="31"/>
      <c r="E17" s="6">
        <v>46</v>
      </c>
      <c r="F17" s="6">
        <v>41</v>
      </c>
      <c r="G17" s="6">
        <v>41</v>
      </c>
      <c r="H17" s="6">
        <v>41</v>
      </c>
      <c r="I17" s="6">
        <v>41</v>
      </c>
      <c r="J17" s="14">
        <f t="shared" si="0"/>
        <v>1</v>
      </c>
      <c r="K17" s="6">
        <v>1</v>
      </c>
      <c r="L17" s="8">
        <v>1</v>
      </c>
    </row>
    <row r="18" spans="1:15" ht="20.100000000000001" customHeight="1">
      <c r="A18" s="31"/>
      <c r="B18" s="31" t="s">
        <v>27</v>
      </c>
      <c r="C18" s="31"/>
      <c r="D18" s="31"/>
      <c r="E18" s="6">
        <f>SUM(E8:E17)</f>
        <v>3775.2100000000005</v>
      </c>
      <c r="F18" s="6">
        <f t="shared" ref="F18:H18" si="1">SUM(F8:F17)</f>
        <v>4018.48</v>
      </c>
      <c r="G18" s="6">
        <f t="shared" si="1"/>
        <v>4018.48</v>
      </c>
      <c r="H18" s="6">
        <f t="shared" si="1"/>
        <v>3995.4399999999996</v>
      </c>
      <c r="I18" s="6">
        <f t="shared" ref="I18" si="2">SUM(I8:I17)</f>
        <v>3995.4399999999996</v>
      </c>
      <c r="J18" s="14">
        <f t="shared" si="0"/>
        <v>0.99426648882164392</v>
      </c>
      <c r="K18" s="15">
        <f>SUM(K8:K17)</f>
        <v>10</v>
      </c>
      <c r="L18" s="15">
        <f>SUM(L8:L17)</f>
        <v>9.8999999999999986</v>
      </c>
      <c r="O18" s="20"/>
    </row>
    <row r="19" spans="1:15" ht="21.95" customHeight="1">
      <c r="A19" s="31" t="s">
        <v>28</v>
      </c>
      <c r="B19" s="34" t="s">
        <v>29</v>
      </c>
      <c r="C19" s="35"/>
      <c r="D19" s="35"/>
      <c r="E19" s="35"/>
      <c r="F19" s="35"/>
      <c r="G19" s="35"/>
      <c r="H19" s="22" t="s">
        <v>30</v>
      </c>
      <c r="I19" s="23"/>
      <c r="J19" s="23"/>
      <c r="K19" s="23"/>
      <c r="L19" s="24"/>
    </row>
    <row r="20" spans="1:15" ht="57.75" customHeight="1">
      <c r="A20" s="31"/>
      <c r="B20" s="36" t="s">
        <v>31</v>
      </c>
      <c r="C20" s="37"/>
      <c r="D20" s="37"/>
      <c r="E20" s="37"/>
      <c r="F20" s="37"/>
      <c r="G20" s="38"/>
      <c r="H20" s="36" t="s">
        <v>32</v>
      </c>
      <c r="I20" s="37"/>
      <c r="J20" s="37"/>
      <c r="K20" s="37"/>
      <c r="L20" s="38"/>
    </row>
    <row r="21" spans="1:15" ht="27.95" customHeight="1">
      <c r="A21" s="31" t="s">
        <v>33</v>
      </c>
      <c r="B21" s="6" t="s">
        <v>34</v>
      </c>
      <c r="C21" s="10" t="s">
        <v>35</v>
      </c>
      <c r="D21" s="22" t="s">
        <v>36</v>
      </c>
      <c r="E21" s="24"/>
      <c r="F21" s="6" t="s">
        <v>37</v>
      </c>
      <c r="G21" s="9" t="s">
        <v>38</v>
      </c>
      <c r="H21" s="9" t="s">
        <v>12</v>
      </c>
      <c r="I21" s="9" t="s">
        <v>13</v>
      </c>
      <c r="J21" s="31" t="s">
        <v>39</v>
      </c>
      <c r="K21" s="31"/>
      <c r="L21" s="31"/>
    </row>
    <row r="22" spans="1:15" ht="24.75" customHeight="1">
      <c r="A22" s="31"/>
      <c r="B22" s="31" t="s">
        <v>40</v>
      </c>
      <c r="C22" s="27" t="s">
        <v>41</v>
      </c>
      <c r="D22" s="25" t="s">
        <v>59</v>
      </c>
      <c r="E22" s="26"/>
      <c r="F22" s="17" t="s">
        <v>61</v>
      </c>
      <c r="G22" s="18">
        <v>0.99429999999999996</v>
      </c>
      <c r="H22" s="6">
        <v>10</v>
      </c>
      <c r="I22" s="6">
        <v>10</v>
      </c>
      <c r="J22" s="31"/>
      <c r="K22" s="31"/>
      <c r="L22" s="31"/>
    </row>
    <row r="23" spans="1:15" ht="24.75" customHeight="1">
      <c r="A23" s="31"/>
      <c r="B23" s="31"/>
      <c r="C23" s="28"/>
      <c r="D23" s="25" t="s">
        <v>60</v>
      </c>
      <c r="E23" s="26"/>
      <c r="F23" s="16">
        <v>1</v>
      </c>
      <c r="G23" s="16">
        <v>1</v>
      </c>
      <c r="H23" s="6">
        <v>5</v>
      </c>
      <c r="I23" s="6">
        <v>5</v>
      </c>
      <c r="J23" s="31"/>
      <c r="K23" s="31"/>
      <c r="L23" s="31"/>
    </row>
    <row r="24" spans="1:15" ht="24.75" customHeight="1">
      <c r="A24" s="31"/>
      <c r="B24" s="31"/>
      <c r="C24" s="32"/>
      <c r="D24" s="25" t="s">
        <v>78</v>
      </c>
      <c r="E24" s="26"/>
      <c r="F24" s="6">
        <v>4</v>
      </c>
      <c r="G24" s="6">
        <v>4</v>
      </c>
      <c r="H24" s="6">
        <v>5</v>
      </c>
      <c r="I24" s="6">
        <v>5</v>
      </c>
      <c r="J24" s="31"/>
      <c r="K24" s="31"/>
      <c r="L24" s="31"/>
    </row>
    <row r="25" spans="1:15" ht="24.75" customHeight="1">
      <c r="A25" s="31"/>
      <c r="B25" s="31"/>
      <c r="C25" s="27" t="s">
        <v>42</v>
      </c>
      <c r="D25" s="25" t="s">
        <v>62</v>
      </c>
      <c r="E25" s="26"/>
      <c r="F25" s="17" t="s">
        <v>72</v>
      </c>
      <c r="G25" s="17" t="s">
        <v>72</v>
      </c>
      <c r="H25" s="6">
        <v>5</v>
      </c>
      <c r="I25" s="6">
        <v>5</v>
      </c>
      <c r="J25" s="31"/>
      <c r="K25" s="31"/>
      <c r="L25" s="31"/>
    </row>
    <row r="26" spans="1:15" ht="24.75" customHeight="1">
      <c r="A26" s="31"/>
      <c r="B26" s="31"/>
      <c r="C26" s="28"/>
      <c r="D26" s="25" t="s">
        <v>69</v>
      </c>
      <c r="E26" s="26"/>
      <c r="F26" s="17" t="s">
        <v>72</v>
      </c>
      <c r="G26" s="17" t="s">
        <v>72</v>
      </c>
      <c r="H26" s="6">
        <v>5</v>
      </c>
      <c r="I26" s="6">
        <v>5</v>
      </c>
      <c r="J26" s="31"/>
      <c r="K26" s="31"/>
      <c r="L26" s="31"/>
    </row>
    <row r="27" spans="1:15" ht="24.75" customHeight="1">
      <c r="A27" s="31"/>
      <c r="B27" s="31"/>
      <c r="C27" s="27" t="s">
        <v>43</v>
      </c>
      <c r="D27" s="25" t="s">
        <v>63</v>
      </c>
      <c r="E27" s="26"/>
      <c r="F27" s="17" t="s">
        <v>72</v>
      </c>
      <c r="G27" s="17" t="s">
        <v>72</v>
      </c>
      <c r="H27" s="6">
        <v>5</v>
      </c>
      <c r="I27" s="6">
        <v>5</v>
      </c>
      <c r="J27" s="31"/>
      <c r="K27" s="31"/>
      <c r="L27" s="31"/>
    </row>
    <row r="28" spans="1:15" ht="24.75" customHeight="1">
      <c r="A28" s="31"/>
      <c r="B28" s="31"/>
      <c r="C28" s="28"/>
      <c r="D28" s="25" t="s">
        <v>80</v>
      </c>
      <c r="E28" s="26"/>
      <c r="F28" s="21">
        <v>45657</v>
      </c>
      <c r="G28" s="17" t="s">
        <v>71</v>
      </c>
      <c r="H28" s="6">
        <v>5</v>
      </c>
      <c r="I28" s="6">
        <v>5</v>
      </c>
      <c r="J28" s="31"/>
      <c r="K28" s="31"/>
      <c r="L28" s="31"/>
    </row>
    <row r="29" spans="1:15" ht="24.75" customHeight="1">
      <c r="A29" s="31"/>
      <c r="B29" s="31"/>
      <c r="C29" s="27" t="s">
        <v>44</v>
      </c>
      <c r="D29" s="25" t="s">
        <v>64</v>
      </c>
      <c r="E29" s="26"/>
      <c r="F29" s="17" t="s">
        <v>70</v>
      </c>
      <c r="G29" s="17" t="s">
        <v>70</v>
      </c>
      <c r="H29" s="6">
        <v>5</v>
      </c>
      <c r="I29" s="6">
        <v>5</v>
      </c>
      <c r="J29" s="31"/>
      <c r="K29" s="31"/>
      <c r="L29" s="31"/>
    </row>
    <row r="30" spans="1:15" ht="24.75" customHeight="1">
      <c r="A30" s="31"/>
      <c r="B30" s="31"/>
      <c r="C30" s="28"/>
      <c r="D30" s="25" t="s">
        <v>67</v>
      </c>
      <c r="E30" s="26"/>
      <c r="F30" s="17" t="s">
        <v>68</v>
      </c>
      <c r="G30" s="16">
        <v>0.94</v>
      </c>
      <c r="H30" s="6">
        <v>5</v>
      </c>
      <c r="I30" s="6">
        <v>5</v>
      </c>
      <c r="J30" s="31"/>
      <c r="K30" s="31"/>
      <c r="L30" s="31"/>
    </row>
    <row r="31" spans="1:15" ht="24.75" customHeight="1">
      <c r="A31" s="31"/>
      <c r="B31" s="31" t="s">
        <v>45</v>
      </c>
      <c r="C31" s="27" t="s">
        <v>46</v>
      </c>
      <c r="D31" s="25" t="s">
        <v>73</v>
      </c>
      <c r="E31" s="26"/>
      <c r="F31" s="17" t="s">
        <v>72</v>
      </c>
      <c r="G31" s="17" t="s">
        <v>72</v>
      </c>
      <c r="H31" s="6">
        <v>5</v>
      </c>
      <c r="I31" s="6">
        <v>5</v>
      </c>
      <c r="J31" s="31"/>
      <c r="K31" s="31"/>
      <c r="L31" s="31"/>
    </row>
    <row r="32" spans="1:15" ht="24.75" customHeight="1">
      <c r="A32" s="31"/>
      <c r="B32" s="31"/>
      <c r="C32" s="28"/>
      <c r="D32" s="25" t="s">
        <v>74</v>
      </c>
      <c r="E32" s="26"/>
      <c r="F32" s="17" t="s">
        <v>72</v>
      </c>
      <c r="G32" s="17" t="s">
        <v>72</v>
      </c>
      <c r="H32" s="6">
        <v>5</v>
      </c>
      <c r="I32" s="6">
        <v>5</v>
      </c>
      <c r="J32" s="31"/>
      <c r="K32" s="31"/>
      <c r="L32" s="31"/>
    </row>
    <row r="33" spans="1:12" ht="24.75" customHeight="1">
      <c r="A33" s="31"/>
      <c r="B33" s="31"/>
      <c r="C33" s="27" t="s">
        <v>47</v>
      </c>
      <c r="D33" s="25" t="s">
        <v>81</v>
      </c>
      <c r="E33" s="26"/>
      <c r="F33" s="17" t="s">
        <v>72</v>
      </c>
      <c r="G33" s="17" t="s">
        <v>72</v>
      </c>
      <c r="H33" s="6">
        <v>5</v>
      </c>
      <c r="I33" s="6">
        <v>5</v>
      </c>
      <c r="J33" s="31"/>
      <c r="K33" s="31"/>
      <c r="L33" s="31"/>
    </row>
    <row r="34" spans="1:12" ht="24.75" customHeight="1">
      <c r="A34" s="31"/>
      <c r="B34" s="31"/>
      <c r="C34" s="32"/>
      <c r="D34" s="25" t="s">
        <v>83</v>
      </c>
      <c r="E34" s="26"/>
      <c r="F34" s="17" t="s">
        <v>72</v>
      </c>
      <c r="G34" s="17" t="s">
        <v>72</v>
      </c>
      <c r="H34" s="6">
        <v>5</v>
      </c>
      <c r="I34" s="6">
        <v>5</v>
      </c>
      <c r="J34" s="22"/>
      <c r="K34" s="23"/>
      <c r="L34" s="24"/>
    </row>
    <row r="35" spans="1:12" ht="24.75" customHeight="1">
      <c r="A35" s="31"/>
      <c r="B35" s="31"/>
      <c r="C35" s="11" t="s">
        <v>48</v>
      </c>
      <c r="D35" s="25" t="s">
        <v>79</v>
      </c>
      <c r="E35" s="26"/>
      <c r="F35" s="17" t="s">
        <v>75</v>
      </c>
      <c r="G35" s="17" t="s">
        <v>75</v>
      </c>
      <c r="H35" s="6">
        <v>5</v>
      </c>
      <c r="I35" s="6">
        <v>5</v>
      </c>
      <c r="J35" s="31"/>
      <c r="K35" s="31"/>
      <c r="L35" s="31"/>
    </row>
    <row r="36" spans="1:12" ht="24.75" customHeight="1">
      <c r="A36" s="31"/>
      <c r="B36" s="31"/>
      <c r="C36" s="11" t="s">
        <v>49</v>
      </c>
      <c r="D36" s="25" t="s">
        <v>76</v>
      </c>
      <c r="E36" s="26"/>
      <c r="F36" s="17" t="s">
        <v>77</v>
      </c>
      <c r="G36" s="17" t="s">
        <v>72</v>
      </c>
      <c r="H36" s="6">
        <v>5</v>
      </c>
      <c r="I36" s="6">
        <v>5</v>
      </c>
      <c r="J36" s="31"/>
      <c r="K36" s="31"/>
      <c r="L36" s="31"/>
    </row>
    <row r="37" spans="1:12" ht="24.75" customHeight="1">
      <c r="A37" s="31"/>
      <c r="B37" s="31" t="s">
        <v>50</v>
      </c>
      <c r="C37" s="27" t="s">
        <v>51</v>
      </c>
      <c r="D37" s="25" t="s">
        <v>65</v>
      </c>
      <c r="E37" s="26"/>
      <c r="F37" s="19" t="s">
        <v>66</v>
      </c>
      <c r="G37" s="16">
        <v>0.95</v>
      </c>
      <c r="H37" s="6">
        <v>5</v>
      </c>
      <c r="I37" s="6">
        <v>5</v>
      </c>
      <c r="J37" s="31"/>
      <c r="K37" s="31"/>
      <c r="L37" s="31"/>
    </row>
    <row r="38" spans="1:12" ht="24.75" customHeight="1">
      <c r="A38" s="31"/>
      <c r="B38" s="31"/>
      <c r="C38" s="28"/>
      <c r="D38" s="25" t="s">
        <v>82</v>
      </c>
      <c r="E38" s="26"/>
      <c r="F38" s="17" t="s">
        <v>66</v>
      </c>
      <c r="G38" s="16">
        <v>0.92</v>
      </c>
      <c r="H38" s="6">
        <v>5</v>
      </c>
      <c r="I38" s="6">
        <v>5</v>
      </c>
      <c r="J38" s="31"/>
      <c r="K38" s="31"/>
      <c r="L38" s="31"/>
    </row>
    <row r="39" spans="1:12" ht="20.100000000000001" customHeight="1">
      <c r="A39" s="33" t="s">
        <v>52</v>
      </c>
      <c r="B39" s="33"/>
      <c r="C39" s="33"/>
      <c r="D39" s="33"/>
      <c r="E39" s="33"/>
      <c r="F39" s="13"/>
      <c r="G39" s="6"/>
      <c r="H39" s="12">
        <f>SUM(H22:H38)+K18</f>
        <v>100</v>
      </c>
      <c r="I39" s="6">
        <f>L18+SUM(I22:I38)</f>
        <v>99.9</v>
      </c>
      <c r="J39" s="22"/>
      <c r="K39" s="23"/>
      <c r="L39" s="24"/>
    </row>
  </sheetData>
  <mergeCells count="78">
    <mergeCell ref="A2:L2"/>
    <mergeCell ref="A3:L3"/>
    <mergeCell ref="A5:B5"/>
    <mergeCell ref="C5:L5"/>
    <mergeCell ref="C8:D8"/>
    <mergeCell ref="J6:J7"/>
    <mergeCell ref="K6:K7"/>
    <mergeCell ref="L6:L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B18:D18"/>
    <mergeCell ref="B19:G19"/>
    <mergeCell ref="H19:L19"/>
    <mergeCell ref="B20:G20"/>
    <mergeCell ref="H20:L20"/>
    <mergeCell ref="D21:E21"/>
    <mergeCell ref="J21:L21"/>
    <mergeCell ref="D22:E22"/>
    <mergeCell ref="J22:L22"/>
    <mergeCell ref="D23:E23"/>
    <mergeCell ref="J23:L23"/>
    <mergeCell ref="D24:E24"/>
    <mergeCell ref="J24:L24"/>
    <mergeCell ref="D27:E27"/>
    <mergeCell ref="J27:L27"/>
    <mergeCell ref="D28:E28"/>
    <mergeCell ref="J28:L28"/>
    <mergeCell ref="D25:E25"/>
    <mergeCell ref="J25:L25"/>
    <mergeCell ref="D26:E26"/>
    <mergeCell ref="J26:L26"/>
    <mergeCell ref="D31:E31"/>
    <mergeCell ref="J31:L31"/>
    <mergeCell ref="D32:E32"/>
    <mergeCell ref="J32:L32"/>
    <mergeCell ref="D29:E29"/>
    <mergeCell ref="J29:L29"/>
    <mergeCell ref="D30:E30"/>
    <mergeCell ref="J30:L30"/>
    <mergeCell ref="A39:E39"/>
    <mergeCell ref="J39:L39"/>
    <mergeCell ref="A6:A18"/>
    <mergeCell ref="A19:A20"/>
    <mergeCell ref="A21:A38"/>
    <mergeCell ref="B6:B7"/>
    <mergeCell ref="B22:B30"/>
    <mergeCell ref="B31:B36"/>
    <mergeCell ref="B37:B38"/>
    <mergeCell ref="C22:C24"/>
    <mergeCell ref="C25:C26"/>
    <mergeCell ref="C27:C28"/>
    <mergeCell ref="C29:C30"/>
    <mergeCell ref="C31:C32"/>
    <mergeCell ref="D37:E37"/>
    <mergeCell ref="J37:L37"/>
    <mergeCell ref="J34:L34"/>
    <mergeCell ref="D34:E34"/>
    <mergeCell ref="C37:C38"/>
    <mergeCell ref="E6:E7"/>
    <mergeCell ref="F6:F7"/>
    <mergeCell ref="H6:H7"/>
    <mergeCell ref="C6:D7"/>
    <mergeCell ref="C33:C34"/>
    <mergeCell ref="D38:E38"/>
    <mergeCell ref="J38:L38"/>
    <mergeCell ref="D36:E36"/>
    <mergeCell ref="J36:L36"/>
    <mergeCell ref="D35:E35"/>
    <mergeCell ref="J35:L35"/>
    <mergeCell ref="D33:E33"/>
    <mergeCell ref="J33:L33"/>
  </mergeCells>
  <phoneticPr fontId="10" type="noConversion"/>
  <printOptions horizontalCentered="1"/>
  <pageMargins left="0.469444444444444" right="0.469444444444444" top="0.47222222222222199" bottom="0.389583333333333" header="0.34930555555555598" footer="0.389583333333333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AutoBVT</cp:lastModifiedBy>
  <cp:lastPrinted>2024-08-12T08:15:59Z</cp:lastPrinted>
  <dcterms:created xsi:type="dcterms:W3CDTF">2020-03-29T08:17:00Z</dcterms:created>
  <dcterms:modified xsi:type="dcterms:W3CDTF">2024-08-13T01:02:32Z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884B361E52E2490E865B73D9094EDE90</vt:lpwstr>
  </property>
</Properties>
</file>