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<sst xmlns="http://schemas.openxmlformats.org/spreadsheetml/2006/main" count="132" uniqueCount="102">
  <si>
    <t>高新区2023年3月城市低保公示名册</t>
  </si>
  <si>
    <t>监督电话：6629801</t>
  </si>
  <si>
    <t>序号</t>
  </si>
  <si>
    <t>社区</t>
  </si>
  <si>
    <t>姓名</t>
  </si>
  <si>
    <t>享受人数</t>
  </si>
  <si>
    <t>享受类别</t>
  </si>
  <si>
    <t>户月保障金额</t>
  </si>
  <si>
    <t>A</t>
  </si>
  <si>
    <t>B</t>
  </si>
  <si>
    <t>C</t>
  </si>
  <si>
    <t>1</t>
  </si>
  <si>
    <t>香樟苑社区</t>
  </si>
  <si>
    <t>刘园诚</t>
  </si>
  <si>
    <t>2</t>
  </si>
  <si>
    <t>刘港生</t>
  </si>
  <si>
    <t>3</t>
  </si>
  <si>
    <t>李瑞萍</t>
  </si>
  <si>
    <t>4</t>
  </si>
  <si>
    <t>杨子豪</t>
  </si>
  <si>
    <t>5</t>
  </si>
  <si>
    <t>绿园社区</t>
  </si>
  <si>
    <t>崔志伟</t>
  </si>
  <si>
    <t>6</t>
  </si>
  <si>
    <t>刘联合</t>
  </si>
  <si>
    <t>7</t>
  </si>
  <si>
    <t>周艳</t>
  </si>
  <si>
    <t>8</t>
  </si>
  <si>
    <t>董青</t>
  </si>
  <si>
    <t>9</t>
  </si>
  <si>
    <t>庞超产</t>
  </si>
  <si>
    <t>10</t>
  </si>
  <si>
    <t>芦士宣</t>
  </si>
  <si>
    <t>11</t>
  </si>
  <si>
    <t>张丽</t>
  </si>
  <si>
    <t>12</t>
  </si>
  <si>
    <t>吴萍</t>
  </si>
  <si>
    <t>13</t>
  </si>
  <si>
    <t>刘延忠</t>
  </si>
  <si>
    <t>14</t>
  </si>
  <si>
    <t>刘平</t>
  </si>
  <si>
    <t>15</t>
  </si>
  <si>
    <t>王明新</t>
  </si>
  <si>
    <t>16</t>
  </si>
  <si>
    <t>贾玉友</t>
  </si>
  <si>
    <t>17</t>
  </si>
  <si>
    <t>平波</t>
  </si>
  <si>
    <t>18</t>
  </si>
  <si>
    <t>王琦</t>
  </si>
  <si>
    <t>19</t>
  </si>
  <si>
    <t>王宁</t>
  </si>
  <si>
    <t>20</t>
  </si>
  <si>
    <t>花宜刚</t>
  </si>
  <si>
    <t>21</t>
  </si>
  <si>
    <t>张士倍</t>
  </si>
  <si>
    <t>22</t>
  </si>
  <si>
    <t>张莉</t>
  </si>
  <si>
    <t>23</t>
  </si>
  <si>
    <t>洪桂芳</t>
  </si>
  <si>
    <t>24</t>
  </si>
  <si>
    <t>泉山湖社区</t>
  </si>
  <si>
    <t>高卫卫</t>
  </si>
  <si>
    <t>25</t>
  </si>
  <si>
    <t>绿湾社区</t>
  </si>
  <si>
    <t>王金玲</t>
  </si>
  <si>
    <t>26</t>
  </si>
  <si>
    <t>汪圣柏</t>
  </si>
  <si>
    <t>27</t>
  </si>
  <si>
    <t>储亚杰</t>
  </si>
  <si>
    <t>28</t>
  </si>
  <si>
    <t>裴士豪</t>
  </si>
  <si>
    <t>29</t>
  </si>
  <si>
    <t>杜鹃社区</t>
  </si>
  <si>
    <t>顾鹏</t>
  </si>
  <si>
    <t>30</t>
  </si>
  <si>
    <t>南山院社区</t>
  </si>
  <si>
    <t>龚珏</t>
  </si>
  <si>
    <t>31</t>
  </si>
  <si>
    <t>吴迪</t>
  </si>
  <si>
    <t>32</t>
  </si>
  <si>
    <t>王孟麒</t>
  </si>
  <si>
    <t>33</t>
  </si>
  <si>
    <t>黄山村</t>
  </si>
  <si>
    <t>葛杏娣</t>
  </si>
  <si>
    <t>34</t>
  </si>
  <si>
    <t>马厂村</t>
  </si>
  <si>
    <t>郑志国</t>
  </si>
  <si>
    <t>35</t>
  </si>
  <si>
    <t>安理社区</t>
  </si>
  <si>
    <t>徐冬梅</t>
  </si>
  <si>
    <t>36</t>
  </si>
  <si>
    <t>杜鹃路社区</t>
  </si>
  <si>
    <t>李云</t>
  </si>
  <si>
    <t>37</t>
  </si>
  <si>
    <t>张伟康</t>
  </si>
  <si>
    <t>38</t>
  </si>
  <si>
    <t>袁前保</t>
  </si>
  <si>
    <t>39</t>
  </si>
  <si>
    <t>陈冠兰</t>
  </si>
  <si>
    <t>40</t>
  </si>
  <si>
    <t>李祖英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</si>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</sst>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46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68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22" applyNumberFormat="1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ColLevel_1" xfId="65"/>
    <cellStyle name="常规 2" xfId="66"/>
    <cellStyle name="RowLevel_1" xfId="67"/>
    <cellStyle name="常规 3" xfId="68"/>
    <cellStyle name="常规 4" xfId="69"/>
    <cellStyle name="千位分隔 2" xfId="70"/>
    <cellStyle name="千位分隔 3" xfId="71"/>
    <cellStyle name="样式 1" xfId="72"/>
    <cellStyle name="Norm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00" workbookViewId="0" topLeftCell="A16">
      <selection activeCell="N35" sqref="N35"/>
    </sheetView>
  </sheetViews>
  <sheetFormatPr defaultColWidth="9.00390625" defaultRowHeight="14.25"/>
  <cols>
    <col min="2" max="2" width="12.125" style="0" customWidth="1"/>
    <col min="3" max="3" width="12.25390625" style="0" customWidth="1"/>
    <col min="5" max="5" width="9.50390625" style="0" customWidth="1"/>
    <col min="8" max="8" width="10.625" style="0" customWidth="1"/>
  </cols>
  <sheetData>
    <row r="1" spans="1:8" ht="3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3"/>
    </row>
    <row r="3" spans="1:8" ht="14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/>
      <c r="H3" s="4" t="s">
        <v>7</v>
      </c>
    </row>
    <row r="4" spans="1:8" ht="14.25">
      <c r="A4" s="4"/>
      <c r="B4" s="4"/>
      <c r="C4" s="4"/>
      <c r="D4" s="4"/>
      <c r="E4" s="4" t="s">
        <v>8</v>
      </c>
      <c r="F4" s="4" t="s">
        <v>9</v>
      </c>
      <c r="G4" s="4" t="s">
        <v>10</v>
      </c>
      <c r="H4" s="4"/>
    </row>
    <row r="5" spans="1:8" ht="15" customHeight="1">
      <c r="A5" s="6" t="s">
        <v>11</v>
      </c>
      <c r="B5" s="7" t="s">
        <v>12</v>
      </c>
      <c r="C5" s="8" t="s">
        <v>13</v>
      </c>
      <c r="D5" s="8">
        <v>2</v>
      </c>
      <c r="E5" s="8">
        <v>1</v>
      </c>
      <c r="F5" s="8">
        <v>1</v>
      </c>
      <c r="G5" s="8"/>
      <c r="H5" s="9">
        <f aca="true" t="shared" si="0" ref="H5:H8">SUM(E5*943+F5*870+G5*725)</f>
        <v>1813</v>
      </c>
    </row>
    <row r="6" spans="1:8" ht="15" customHeight="1">
      <c r="A6" s="6" t="s">
        <v>14</v>
      </c>
      <c r="B6" s="7" t="s">
        <v>12</v>
      </c>
      <c r="C6" s="8" t="s">
        <v>15</v>
      </c>
      <c r="D6" s="8">
        <v>1</v>
      </c>
      <c r="E6" s="8">
        <v>1</v>
      </c>
      <c r="F6" s="8"/>
      <c r="G6" s="8"/>
      <c r="H6" s="9">
        <f t="shared" si="0"/>
        <v>943</v>
      </c>
    </row>
    <row r="7" spans="1:8" ht="15" customHeight="1">
      <c r="A7" s="6" t="s">
        <v>16</v>
      </c>
      <c r="B7" s="7" t="s">
        <v>12</v>
      </c>
      <c r="C7" s="8" t="s">
        <v>17</v>
      </c>
      <c r="D7" s="8">
        <v>1</v>
      </c>
      <c r="E7" s="8">
        <v>1</v>
      </c>
      <c r="F7" s="8"/>
      <c r="G7" s="8"/>
      <c r="H7" s="9">
        <f t="shared" si="0"/>
        <v>943</v>
      </c>
    </row>
    <row r="8" spans="1:8" ht="15" customHeight="1">
      <c r="A8" s="6" t="s">
        <v>18</v>
      </c>
      <c r="B8" s="7" t="s">
        <v>12</v>
      </c>
      <c r="C8" s="8" t="s">
        <v>19</v>
      </c>
      <c r="D8" s="8">
        <v>2</v>
      </c>
      <c r="E8" s="8"/>
      <c r="F8" s="8">
        <v>2</v>
      </c>
      <c r="G8" s="8"/>
      <c r="H8" s="9">
        <f t="shared" si="0"/>
        <v>1740</v>
      </c>
    </row>
    <row r="9" spans="1:8" ht="15" customHeight="1">
      <c r="A9" s="6" t="s">
        <v>20</v>
      </c>
      <c r="B9" s="8" t="s">
        <v>21</v>
      </c>
      <c r="C9" s="8" t="s">
        <v>22</v>
      </c>
      <c r="D9" s="8">
        <v>2</v>
      </c>
      <c r="E9" s="8"/>
      <c r="F9" s="8">
        <v>1</v>
      </c>
      <c r="G9" s="8">
        <v>1</v>
      </c>
      <c r="H9" s="9">
        <f>SUM(E9*943+F9*870+G9*725)-675</f>
        <v>920</v>
      </c>
    </row>
    <row r="10" spans="1:8" ht="15" customHeight="1">
      <c r="A10" s="6" t="s">
        <v>23</v>
      </c>
      <c r="B10" s="8" t="s">
        <v>21</v>
      </c>
      <c r="C10" s="8" t="s">
        <v>24</v>
      </c>
      <c r="D10" s="8">
        <v>1</v>
      </c>
      <c r="E10" s="8">
        <v>1</v>
      </c>
      <c r="F10" s="8"/>
      <c r="G10" s="8"/>
      <c r="H10" s="9">
        <f aca="true" t="shared" si="1" ref="H10:H13">SUM(E10*943+F10*870+G10*725)</f>
        <v>943</v>
      </c>
    </row>
    <row r="11" spans="1:8" ht="15" customHeight="1">
      <c r="A11" s="6" t="s">
        <v>25</v>
      </c>
      <c r="B11" s="8" t="s">
        <v>21</v>
      </c>
      <c r="C11" s="8" t="s">
        <v>26</v>
      </c>
      <c r="D11" s="8">
        <v>4</v>
      </c>
      <c r="E11" s="8">
        <v>3</v>
      </c>
      <c r="F11" s="8"/>
      <c r="G11" s="8">
        <v>1</v>
      </c>
      <c r="H11" s="9">
        <f>SUM(E11*943+F11*870+G11*725)-600</f>
        <v>2954</v>
      </c>
    </row>
    <row r="12" spans="1:8" ht="15" customHeight="1">
      <c r="A12" s="6" t="s">
        <v>27</v>
      </c>
      <c r="B12" s="8" t="s">
        <v>21</v>
      </c>
      <c r="C12" s="8" t="s">
        <v>28</v>
      </c>
      <c r="D12" s="8">
        <v>1</v>
      </c>
      <c r="E12" s="8">
        <v>1</v>
      </c>
      <c r="F12" s="8"/>
      <c r="G12" s="8"/>
      <c r="H12" s="9">
        <f t="shared" si="1"/>
        <v>943</v>
      </c>
    </row>
    <row r="13" spans="1:8" ht="15" customHeight="1">
      <c r="A13" s="6" t="s">
        <v>29</v>
      </c>
      <c r="B13" s="8" t="s">
        <v>21</v>
      </c>
      <c r="C13" s="8" t="s">
        <v>30</v>
      </c>
      <c r="D13" s="8">
        <v>1</v>
      </c>
      <c r="E13" s="8"/>
      <c r="F13" s="8">
        <v>1</v>
      </c>
      <c r="G13" s="8"/>
      <c r="H13" s="9">
        <f t="shared" si="1"/>
        <v>870</v>
      </c>
    </row>
    <row r="14" spans="1:8" ht="15" customHeight="1">
      <c r="A14" s="6" t="s">
        <v>31</v>
      </c>
      <c r="B14" s="8" t="s">
        <v>21</v>
      </c>
      <c r="C14" s="8" t="s">
        <v>32</v>
      </c>
      <c r="D14" s="8">
        <v>1</v>
      </c>
      <c r="E14" s="8">
        <v>1</v>
      </c>
      <c r="F14" s="8"/>
      <c r="G14" s="8"/>
      <c r="H14" s="9">
        <f>SUM(E14*943+F14*870+G14*725)-200</f>
        <v>743</v>
      </c>
    </row>
    <row r="15" spans="1:8" ht="15" customHeight="1">
      <c r="A15" s="6" t="s">
        <v>33</v>
      </c>
      <c r="B15" s="8" t="s">
        <v>21</v>
      </c>
      <c r="C15" s="8" t="s">
        <v>34</v>
      </c>
      <c r="D15" s="8">
        <v>3</v>
      </c>
      <c r="E15" s="8"/>
      <c r="F15" s="8">
        <v>2</v>
      </c>
      <c r="G15" s="8">
        <v>1</v>
      </c>
      <c r="H15" s="9">
        <f>SUM(E15*943+F15*870+G15*725)-800</f>
        <v>1665</v>
      </c>
    </row>
    <row r="16" spans="1:8" ht="15" customHeight="1">
      <c r="A16" s="6" t="s">
        <v>35</v>
      </c>
      <c r="B16" s="8" t="s">
        <v>21</v>
      </c>
      <c r="C16" s="8" t="s">
        <v>36</v>
      </c>
      <c r="D16" s="8">
        <v>1</v>
      </c>
      <c r="E16" s="8">
        <v>1</v>
      </c>
      <c r="F16" s="8"/>
      <c r="G16" s="8"/>
      <c r="H16" s="9">
        <f aca="true" t="shared" si="2" ref="H16:H34">SUM(E16*943+F16*870+G16*725)</f>
        <v>943</v>
      </c>
    </row>
    <row r="17" spans="1:8" ht="15" customHeight="1">
      <c r="A17" s="6" t="s">
        <v>37</v>
      </c>
      <c r="B17" s="8" t="s">
        <v>21</v>
      </c>
      <c r="C17" s="8" t="s">
        <v>38</v>
      </c>
      <c r="D17" s="8">
        <v>1</v>
      </c>
      <c r="E17" s="8"/>
      <c r="F17" s="8">
        <v>1</v>
      </c>
      <c r="G17" s="8"/>
      <c r="H17" s="9">
        <f t="shared" si="2"/>
        <v>870</v>
      </c>
    </row>
    <row r="18" spans="1:8" ht="15" customHeight="1">
      <c r="A18" s="9" t="s">
        <v>39</v>
      </c>
      <c r="B18" s="8" t="s">
        <v>21</v>
      </c>
      <c r="C18" s="8" t="s">
        <v>40</v>
      </c>
      <c r="D18" s="8">
        <v>1</v>
      </c>
      <c r="E18" s="8">
        <v>1</v>
      </c>
      <c r="F18" s="8"/>
      <c r="G18" s="8"/>
      <c r="H18" s="9">
        <f t="shared" si="2"/>
        <v>943</v>
      </c>
    </row>
    <row r="19" spans="1:8" ht="15" customHeight="1">
      <c r="A19" s="9" t="s">
        <v>41</v>
      </c>
      <c r="B19" s="8" t="s">
        <v>21</v>
      </c>
      <c r="C19" s="8" t="s">
        <v>42</v>
      </c>
      <c r="D19" s="8">
        <v>1</v>
      </c>
      <c r="E19" s="8">
        <v>1</v>
      </c>
      <c r="F19" s="8"/>
      <c r="G19" s="8"/>
      <c r="H19" s="9">
        <f t="shared" si="2"/>
        <v>943</v>
      </c>
    </row>
    <row r="20" spans="1:8" ht="15" customHeight="1">
      <c r="A20" s="9" t="s">
        <v>43</v>
      </c>
      <c r="B20" s="8" t="s">
        <v>21</v>
      </c>
      <c r="C20" s="8" t="s">
        <v>44</v>
      </c>
      <c r="D20" s="8">
        <v>2</v>
      </c>
      <c r="E20" s="8">
        <v>1</v>
      </c>
      <c r="F20" s="8">
        <v>1</v>
      </c>
      <c r="G20" s="8"/>
      <c r="H20" s="9">
        <f t="shared" si="2"/>
        <v>1813</v>
      </c>
    </row>
    <row r="21" spans="1:8" ht="15" customHeight="1">
      <c r="A21" s="9" t="s">
        <v>45</v>
      </c>
      <c r="B21" s="8" t="s">
        <v>21</v>
      </c>
      <c r="C21" s="8" t="s">
        <v>46</v>
      </c>
      <c r="D21" s="8">
        <v>1</v>
      </c>
      <c r="E21" s="8">
        <v>1</v>
      </c>
      <c r="F21" s="8"/>
      <c r="G21" s="8"/>
      <c r="H21" s="9">
        <f t="shared" si="2"/>
        <v>943</v>
      </c>
    </row>
    <row r="22" spans="1:8" ht="15" customHeight="1">
      <c r="A22" s="9" t="s">
        <v>47</v>
      </c>
      <c r="B22" s="8" t="s">
        <v>21</v>
      </c>
      <c r="C22" s="8" t="s">
        <v>48</v>
      </c>
      <c r="D22" s="8">
        <v>1</v>
      </c>
      <c r="E22" s="8">
        <v>1</v>
      </c>
      <c r="F22" s="8"/>
      <c r="G22" s="8"/>
      <c r="H22" s="9">
        <f t="shared" si="2"/>
        <v>943</v>
      </c>
    </row>
    <row r="23" spans="1:8" ht="15" customHeight="1">
      <c r="A23" s="9" t="s">
        <v>49</v>
      </c>
      <c r="B23" s="8" t="s">
        <v>21</v>
      </c>
      <c r="C23" s="8" t="s">
        <v>50</v>
      </c>
      <c r="D23" s="8">
        <v>2</v>
      </c>
      <c r="E23" s="8">
        <v>1</v>
      </c>
      <c r="F23" s="8"/>
      <c r="G23" s="8">
        <v>1</v>
      </c>
      <c r="H23" s="9">
        <f t="shared" si="2"/>
        <v>1668</v>
      </c>
    </row>
    <row r="24" spans="1:8" ht="15" customHeight="1">
      <c r="A24" s="9" t="s">
        <v>51</v>
      </c>
      <c r="B24" s="8" t="s">
        <v>21</v>
      </c>
      <c r="C24" s="8" t="s">
        <v>52</v>
      </c>
      <c r="D24" s="8">
        <v>1</v>
      </c>
      <c r="E24" s="8">
        <v>1</v>
      </c>
      <c r="F24" s="8"/>
      <c r="G24" s="8"/>
      <c r="H24" s="9">
        <f t="shared" si="2"/>
        <v>943</v>
      </c>
    </row>
    <row r="25" spans="1:8" ht="15" customHeight="1">
      <c r="A25" s="9" t="s">
        <v>53</v>
      </c>
      <c r="B25" s="8" t="s">
        <v>21</v>
      </c>
      <c r="C25" s="8" t="s">
        <v>54</v>
      </c>
      <c r="D25" s="8">
        <v>1</v>
      </c>
      <c r="E25" s="8"/>
      <c r="F25" s="8">
        <v>1</v>
      </c>
      <c r="G25" s="8"/>
      <c r="H25" s="9">
        <f t="shared" si="2"/>
        <v>870</v>
      </c>
    </row>
    <row r="26" spans="1:8" ht="15" customHeight="1">
      <c r="A26" s="9" t="s">
        <v>55</v>
      </c>
      <c r="B26" s="8" t="s">
        <v>21</v>
      </c>
      <c r="C26" s="8" t="s">
        <v>56</v>
      </c>
      <c r="D26" s="8">
        <v>1</v>
      </c>
      <c r="E26" s="8">
        <v>1</v>
      </c>
      <c r="F26" s="8"/>
      <c r="G26" s="8"/>
      <c r="H26" s="9">
        <f t="shared" si="2"/>
        <v>943</v>
      </c>
    </row>
    <row r="27" spans="1:8" ht="15" customHeight="1">
      <c r="A27" s="9" t="s">
        <v>57</v>
      </c>
      <c r="B27" s="8" t="s">
        <v>21</v>
      </c>
      <c r="C27" s="8" t="s">
        <v>58</v>
      </c>
      <c r="D27" s="8">
        <v>1</v>
      </c>
      <c r="E27" s="8">
        <v>1</v>
      </c>
      <c r="F27" s="8"/>
      <c r="G27" s="8"/>
      <c r="H27" s="9">
        <f t="shared" si="2"/>
        <v>943</v>
      </c>
    </row>
    <row r="28" spans="1:8" ht="15" customHeight="1">
      <c r="A28" s="9" t="s">
        <v>59</v>
      </c>
      <c r="B28" s="7" t="s">
        <v>60</v>
      </c>
      <c r="C28" s="8" t="s">
        <v>61</v>
      </c>
      <c r="D28" s="8">
        <v>1</v>
      </c>
      <c r="E28" s="8">
        <v>1</v>
      </c>
      <c r="F28" s="8"/>
      <c r="G28" s="8"/>
      <c r="H28" s="9">
        <f t="shared" si="2"/>
        <v>943</v>
      </c>
    </row>
    <row r="29" spans="1:8" ht="15" customHeight="1">
      <c r="A29" s="9" t="s">
        <v>62</v>
      </c>
      <c r="B29" s="8" t="s">
        <v>63</v>
      </c>
      <c r="C29" s="8" t="s">
        <v>64</v>
      </c>
      <c r="D29" s="8">
        <v>1</v>
      </c>
      <c r="E29" s="8">
        <v>1</v>
      </c>
      <c r="F29" s="8"/>
      <c r="G29" s="8"/>
      <c r="H29" s="9">
        <f t="shared" si="2"/>
        <v>943</v>
      </c>
    </row>
    <row r="30" spans="1:8" ht="15" customHeight="1">
      <c r="A30" s="9" t="s">
        <v>65</v>
      </c>
      <c r="B30" s="8" t="s">
        <v>63</v>
      </c>
      <c r="C30" s="8" t="s">
        <v>66</v>
      </c>
      <c r="D30" s="8">
        <v>1</v>
      </c>
      <c r="E30" s="8">
        <v>1</v>
      </c>
      <c r="F30" s="8"/>
      <c r="G30" s="8"/>
      <c r="H30" s="9">
        <f t="shared" si="2"/>
        <v>943</v>
      </c>
    </row>
    <row r="31" spans="1:8" ht="15" customHeight="1">
      <c r="A31" s="9" t="s">
        <v>67</v>
      </c>
      <c r="B31" s="8" t="s">
        <v>63</v>
      </c>
      <c r="C31" s="8" t="s">
        <v>68</v>
      </c>
      <c r="D31" s="8">
        <v>3</v>
      </c>
      <c r="E31" s="8">
        <v>1</v>
      </c>
      <c r="F31" s="8">
        <v>2</v>
      </c>
      <c r="G31" s="8"/>
      <c r="H31" s="9">
        <f t="shared" si="2"/>
        <v>2683</v>
      </c>
    </row>
    <row r="32" spans="1:8" ht="15" customHeight="1">
      <c r="A32" s="9" t="s">
        <v>69</v>
      </c>
      <c r="B32" s="8" t="s">
        <v>63</v>
      </c>
      <c r="C32" s="8" t="s">
        <v>70</v>
      </c>
      <c r="D32" s="8">
        <v>1</v>
      </c>
      <c r="E32" s="8">
        <v>1</v>
      </c>
      <c r="F32" s="8"/>
      <c r="G32" s="8"/>
      <c r="H32" s="9">
        <f t="shared" si="2"/>
        <v>943</v>
      </c>
    </row>
    <row r="33" spans="1:8" ht="15" customHeight="1">
      <c r="A33" s="9" t="s">
        <v>71</v>
      </c>
      <c r="B33" s="8" t="s">
        <v>72</v>
      </c>
      <c r="C33" s="8" t="s">
        <v>73</v>
      </c>
      <c r="D33" s="8">
        <v>1</v>
      </c>
      <c r="E33" s="8">
        <v>1</v>
      </c>
      <c r="F33" s="8"/>
      <c r="G33" s="8"/>
      <c r="H33" s="9">
        <f t="shared" si="2"/>
        <v>943</v>
      </c>
    </row>
    <row r="34" spans="1:8" ht="15" customHeight="1">
      <c r="A34" s="9" t="s">
        <v>74</v>
      </c>
      <c r="B34" s="8" t="s">
        <v>75</v>
      </c>
      <c r="C34" s="8" t="s">
        <v>76</v>
      </c>
      <c r="D34" s="8">
        <v>1</v>
      </c>
      <c r="E34" s="8">
        <v>1</v>
      </c>
      <c r="F34" s="8"/>
      <c r="G34" s="8"/>
      <c r="H34" s="9">
        <f t="shared" si="2"/>
        <v>943</v>
      </c>
    </row>
    <row r="35" spans="1:8" ht="15" customHeight="1">
      <c r="A35" s="9" t="s">
        <v>77</v>
      </c>
      <c r="B35" s="8" t="s">
        <v>75</v>
      </c>
      <c r="C35" s="8" t="s">
        <v>78</v>
      </c>
      <c r="D35" s="8">
        <v>2</v>
      </c>
      <c r="E35" s="8">
        <v>1</v>
      </c>
      <c r="F35" s="8">
        <v>1</v>
      </c>
      <c r="G35" s="8"/>
      <c r="H35" s="9">
        <f>SUM(E35*943+F35*870+G35*725)-660</f>
        <v>1153</v>
      </c>
    </row>
    <row r="36" spans="1:8" ht="15" customHeight="1">
      <c r="A36" s="9" t="s">
        <v>79</v>
      </c>
      <c r="B36" s="8" t="s">
        <v>75</v>
      </c>
      <c r="C36" s="8" t="s">
        <v>80</v>
      </c>
      <c r="D36" s="8">
        <v>1</v>
      </c>
      <c r="E36" s="8">
        <v>1</v>
      </c>
      <c r="F36" s="8"/>
      <c r="G36" s="8"/>
      <c r="H36" s="9">
        <f aca="true" t="shared" si="3" ref="H36:H44">SUM(E36*943+F36*870+G36*725)</f>
        <v>943</v>
      </c>
    </row>
    <row r="37" spans="1:8" ht="15" customHeight="1">
      <c r="A37" s="9" t="s">
        <v>81</v>
      </c>
      <c r="B37" s="8" t="s">
        <v>82</v>
      </c>
      <c r="C37" s="8" t="s">
        <v>83</v>
      </c>
      <c r="D37" s="8">
        <v>2</v>
      </c>
      <c r="E37" s="8">
        <v>1</v>
      </c>
      <c r="F37" s="8">
        <v>1</v>
      </c>
      <c r="G37" s="8"/>
      <c r="H37" s="8">
        <v>1368</v>
      </c>
    </row>
    <row r="38" spans="1:8" ht="15" customHeight="1">
      <c r="A38" s="9" t="s">
        <v>84</v>
      </c>
      <c r="B38" s="8" t="s">
        <v>85</v>
      </c>
      <c r="C38" s="8" t="s">
        <v>86</v>
      </c>
      <c r="D38" s="8">
        <v>4</v>
      </c>
      <c r="E38" s="8">
        <v>1</v>
      </c>
      <c r="F38" s="8">
        <v>2</v>
      </c>
      <c r="G38" s="8">
        <v>1</v>
      </c>
      <c r="H38" s="8">
        <v>1781</v>
      </c>
    </row>
    <row r="39" spans="1:8" ht="15" customHeight="1">
      <c r="A39" s="9" t="s">
        <v>87</v>
      </c>
      <c r="B39" s="8" t="s">
        <v>88</v>
      </c>
      <c r="C39" s="8" t="s">
        <v>89</v>
      </c>
      <c r="D39" s="8">
        <v>1</v>
      </c>
      <c r="E39" s="8">
        <v>1</v>
      </c>
      <c r="F39" s="8"/>
      <c r="G39" s="8"/>
      <c r="H39" s="9">
        <f t="shared" si="3"/>
        <v>943</v>
      </c>
    </row>
    <row r="40" spans="1:8" ht="15" customHeight="1">
      <c r="A40" s="9" t="s">
        <v>90</v>
      </c>
      <c r="B40" s="8" t="s">
        <v>91</v>
      </c>
      <c r="C40" s="8" t="s">
        <v>92</v>
      </c>
      <c r="D40" s="8">
        <v>3</v>
      </c>
      <c r="E40" s="8"/>
      <c r="F40" s="8">
        <v>2</v>
      </c>
      <c r="G40" s="8">
        <v>1</v>
      </c>
      <c r="H40" s="9">
        <f t="shared" si="3"/>
        <v>2465</v>
      </c>
    </row>
    <row r="41" spans="1:8" ht="15" customHeight="1">
      <c r="A41" s="9" t="s">
        <v>93</v>
      </c>
      <c r="B41" s="8" t="s">
        <v>21</v>
      </c>
      <c r="C41" s="8" t="s">
        <v>94</v>
      </c>
      <c r="D41" s="8">
        <v>1</v>
      </c>
      <c r="E41" s="8">
        <v>1</v>
      </c>
      <c r="F41" s="8"/>
      <c r="G41" s="8"/>
      <c r="H41" s="9">
        <f t="shared" si="3"/>
        <v>943</v>
      </c>
    </row>
    <row r="42" spans="1:8" ht="15" customHeight="1">
      <c r="A42" s="9" t="s">
        <v>95</v>
      </c>
      <c r="B42" s="8" t="s">
        <v>21</v>
      </c>
      <c r="C42" s="8" t="s">
        <v>96</v>
      </c>
      <c r="D42" s="8">
        <v>1</v>
      </c>
      <c r="E42" s="8"/>
      <c r="F42" s="8">
        <v>1</v>
      </c>
      <c r="G42" s="8"/>
      <c r="H42" s="9">
        <f t="shared" si="3"/>
        <v>870</v>
      </c>
    </row>
    <row r="43" spans="1:8" ht="15" customHeight="1">
      <c r="A43" s="9" t="s">
        <v>97</v>
      </c>
      <c r="B43" s="8" t="s">
        <v>21</v>
      </c>
      <c r="C43" s="8" t="s">
        <v>98</v>
      </c>
      <c r="D43" s="8">
        <v>2</v>
      </c>
      <c r="E43" s="8"/>
      <c r="F43" s="8">
        <v>1</v>
      </c>
      <c r="G43" s="8">
        <v>1</v>
      </c>
      <c r="H43" s="9">
        <f t="shared" si="3"/>
        <v>1595</v>
      </c>
    </row>
    <row r="44" spans="1:8" s="1" customFormat="1" ht="15" customHeight="1">
      <c r="A44" s="9" t="s">
        <v>99</v>
      </c>
      <c r="B44" s="8" t="s">
        <v>21</v>
      </c>
      <c r="C44" s="8" t="s">
        <v>100</v>
      </c>
      <c r="D44" s="8">
        <v>1</v>
      </c>
      <c r="E44" s="8"/>
      <c r="F44" s="8"/>
      <c r="G44" s="8">
        <v>1</v>
      </c>
      <c r="H44" s="9">
        <f t="shared" si="3"/>
        <v>725</v>
      </c>
    </row>
    <row r="45" spans="1:8" ht="15" customHeight="1">
      <c r="A45" s="10" t="s">
        <v>101</v>
      </c>
      <c r="B45" s="8"/>
      <c r="C45" s="11"/>
      <c r="D45" s="11">
        <f>SUM(D5:D44)</f>
        <v>60</v>
      </c>
      <c r="E45" s="11"/>
      <c r="F45" s="11"/>
      <c r="G45" s="11"/>
      <c r="H45" s="12">
        <f>SUM(H5:I44)</f>
        <v>48369</v>
      </c>
    </row>
  </sheetData>
  <sheetProtection/>
  <mergeCells count="8">
    <mergeCell ref="A1:H1"/>
    <mergeCell ref="A2:H2"/>
    <mergeCell ref="E3:G3"/>
    <mergeCell ref="A3:A4"/>
    <mergeCell ref="B3:B4"/>
    <mergeCell ref="C3:C4"/>
    <mergeCell ref="D3:D4"/>
    <mergeCell ref="H3:H4"/>
  </mergeCells>
  <printOptions/>
  <pageMargins left="0.75" right="0.75" top="0.39305555555555555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陈小芳</cp:lastModifiedBy>
  <cp:lastPrinted>2020-03-30T01:50:51Z</cp:lastPrinted>
  <dcterms:created xsi:type="dcterms:W3CDTF">2011-12-14T07:09:23Z</dcterms:created>
  <dcterms:modified xsi:type="dcterms:W3CDTF">2023-03-30T08:55:02Z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I">
    <vt:lpwstr>068BEC7DDB614E02825E7A640C78C501</vt:lpwstr>
  </property>
</Properties>
</file>