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05" windowWidth="19395" windowHeight="760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14210" fullCalcOnLoad="1"/>
</workbook>
</file>

<file path=xl/calcChain.xml><?xml version="1.0" encoding="utf-8"?>
<calcChain xmlns="http://schemas.openxmlformats.org/spreadsheetml/2006/main">
  <c r="E4" i="1"/>
  <c r="F8"/>
  <c r="F9"/>
  <c r="F10"/>
  <c r="F11"/>
  <c r="F12"/>
  <c r="F13"/>
  <c r="F14"/>
  <c r="F15"/>
  <c r="F16"/>
  <c r="F17"/>
  <c r="F18"/>
  <c r="F19"/>
  <c r="F20"/>
  <c r="F21"/>
  <c r="F5"/>
  <c r="F23"/>
  <c r="F24"/>
  <c r="F25"/>
  <c r="F26"/>
  <c r="F27"/>
  <c r="F28"/>
  <c r="F29"/>
  <c r="F30"/>
  <c r="F31"/>
  <c r="F32"/>
  <c r="F33"/>
  <c r="F34"/>
  <c r="F22"/>
  <c r="F35"/>
  <c r="F4"/>
</calcChain>
</file>

<file path=xl/sharedStrings.xml><?xml version="1.0" encoding="utf-8"?>
<sst xmlns="http://schemas.openxmlformats.org/spreadsheetml/2006/main" count="73" uniqueCount="73">
  <si>
    <t>序号</t>
  </si>
  <si>
    <t>项目</t>
  </si>
  <si>
    <t>（一）</t>
  </si>
  <si>
    <t>内设部门经费支出</t>
  </si>
  <si>
    <t>工会</t>
  </si>
  <si>
    <t>（二）</t>
  </si>
  <si>
    <t>派驻机构补充经费支出</t>
  </si>
  <si>
    <t>（三）</t>
  </si>
  <si>
    <t>（四）</t>
  </si>
  <si>
    <t>（五）</t>
  </si>
  <si>
    <t>（六）</t>
  </si>
  <si>
    <t>（七）</t>
  </si>
  <si>
    <t>人员经费</t>
    <phoneticPr fontId="49" type="noConversion"/>
  </si>
  <si>
    <t>公用经费</t>
    <phoneticPr fontId="49" type="noConversion"/>
  </si>
  <si>
    <t>专项经费</t>
    <phoneticPr fontId="49" type="noConversion"/>
  </si>
  <si>
    <t>合计</t>
    <phoneticPr fontId="49" type="noConversion"/>
  </si>
  <si>
    <t>（十）</t>
    <phoneticPr fontId="49" type="noConversion"/>
  </si>
  <si>
    <t>（十一）</t>
    <phoneticPr fontId="49" type="noConversion"/>
  </si>
  <si>
    <t>（十二）</t>
    <phoneticPr fontId="49" type="noConversion"/>
  </si>
  <si>
    <t>（十三）</t>
    <phoneticPr fontId="49" type="noConversion"/>
  </si>
  <si>
    <t>债务还本付息</t>
    <phoneticPr fontId="49" type="noConversion"/>
  </si>
  <si>
    <t>单位名称：高新区管委会</t>
    <phoneticPr fontId="49" type="noConversion"/>
  </si>
  <si>
    <t>党政办公室</t>
    <phoneticPr fontId="49" type="noConversion"/>
  </si>
  <si>
    <t>财政局</t>
    <phoneticPr fontId="49" type="noConversion"/>
  </si>
  <si>
    <t>建设发展局</t>
    <phoneticPr fontId="49" type="noConversion"/>
  </si>
  <si>
    <t>科技局</t>
    <phoneticPr fontId="49" type="noConversion"/>
  </si>
  <si>
    <t>招商局</t>
    <phoneticPr fontId="49" type="noConversion"/>
  </si>
  <si>
    <t>人社局</t>
    <phoneticPr fontId="49" type="noConversion"/>
  </si>
  <si>
    <t>监察室</t>
    <phoneticPr fontId="49" type="noConversion"/>
  </si>
  <si>
    <t>社会事业局</t>
    <phoneticPr fontId="49" type="noConversion"/>
  </si>
  <si>
    <t>城乡工作局</t>
    <phoneticPr fontId="49" type="noConversion"/>
  </si>
  <si>
    <t>扶贫办</t>
    <phoneticPr fontId="49" type="noConversion"/>
  </si>
  <si>
    <t>会计核算中心</t>
    <phoneticPr fontId="49" type="noConversion"/>
  </si>
  <si>
    <t>科创中心</t>
    <phoneticPr fontId="49" type="noConversion"/>
  </si>
  <si>
    <t>投资服务中心</t>
    <phoneticPr fontId="49" type="noConversion"/>
  </si>
  <si>
    <t>土地储备中心</t>
    <phoneticPr fontId="49" type="noConversion"/>
  </si>
  <si>
    <t>建管中心</t>
    <phoneticPr fontId="49" type="noConversion"/>
  </si>
  <si>
    <t>国土分局</t>
    <phoneticPr fontId="49" type="noConversion"/>
  </si>
  <si>
    <t>审计分局</t>
    <phoneticPr fontId="49" type="noConversion"/>
  </si>
  <si>
    <t>国税分局</t>
    <phoneticPr fontId="49" type="noConversion"/>
  </si>
  <si>
    <t>地税分局</t>
    <phoneticPr fontId="49" type="noConversion"/>
  </si>
  <si>
    <t>规划分局</t>
    <phoneticPr fontId="49" type="noConversion"/>
  </si>
  <si>
    <t>城管执法大队</t>
    <phoneticPr fontId="49" type="noConversion"/>
  </si>
  <si>
    <t>工商分局</t>
    <phoneticPr fontId="49" type="noConversion"/>
  </si>
  <si>
    <t>园林分局</t>
    <phoneticPr fontId="49" type="noConversion"/>
  </si>
  <si>
    <t>公安分局</t>
    <phoneticPr fontId="49" type="noConversion"/>
  </si>
  <si>
    <t>市政管理处</t>
    <phoneticPr fontId="49" type="noConversion"/>
  </si>
  <si>
    <t>消防</t>
    <phoneticPr fontId="49" type="noConversion"/>
  </si>
  <si>
    <t>三和食药所</t>
    <phoneticPr fontId="49" type="noConversion"/>
  </si>
  <si>
    <t>学校医院</t>
    <phoneticPr fontId="49" type="noConversion"/>
  </si>
  <si>
    <t>三和中学</t>
    <phoneticPr fontId="49" type="noConversion"/>
  </si>
  <si>
    <t>三和中心小学</t>
    <phoneticPr fontId="49" type="noConversion"/>
  </si>
  <si>
    <t>泉山湖中学</t>
    <phoneticPr fontId="49" type="noConversion"/>
  </si>
  <si>
    <t>淮师附小</t>
    <phoneticPr fontId="49" type="noConversion"/>
  </si>
  <si>
    <t>三和乡卫生院</t>
    <phoneticPr fontId="49" type="noConversion"/>
  </si>
  <si>
    <t>民生工程</t>
    <phoneticPr fontId="49" type="noConversion"/>
  </si>
  <si>
    <t>产业发展及高科技风险投资</t>
    <phoneticPr fontId="49" type="noConversion"/>
  </si>
  <si>
    <t>政府采购</t>
    <phoneticPr fontId="49" type="noConversion"/>
  </si>
  <si>
    <t>政策优惠及财政补贴</t>
    <phoneticPr fontId="49" type="noConversion"/>
  </si>
  <si>
    <t>基建汇总</t>
    <phoneticPr fontId="49" type="noConversion"/>
  </si>
  <si>
    <t>绩效考核</t>
    <phoneticPr fontId="49" type="noConversion"/>
  </si>
  <si>
    <t>城维费</t>
    <phoneticPr fontId="49" type="noConversion"/>
  </si>
  <si>
    <t>应急处置</t>
    <phoneticPr fontId="49" type="noConversion"/>
  </si>
  <si>
    <t>三和镇经费补助</t>
    <phoneticPr fontId="49" type="noConversion"/>
  </si>
  <si>
    <t>小专项配套</t>
    <phoneticPr fontId="49" type="noConversion"/>
  </si>
  <si>
    <t>支出总额</t>
    <phoneticPr fontId="49" type="noConversion"/>
  </si>
  <si>
    <t>预备费</t>
    <phoneticPr fontId="49" type="noConversion"/>
  </si>
  <si>
    <t>（十四）</t>
    <phoneticPr fontId="49" type="noConversion"/>
  </si>
  <si>
    <t>单位：元</t>
    <phoneticPr fontId="49" type="noConversion"/>
  </si>
  <si>
    <t>淮南高新区管委会2018年部门收支预算汇总表</t>
    <phoneticPr fontId="49" type="noConversion"/>
  </si>
  <si>
    <t>（八）</t>
    <phoneticPr fontId="49" type="noConversion"/>
  </si>
  <si>
    <t xml:space="preserve"> 九)</t>
    <phoneticPr fontId="49" type="noConversion"/>
  </si>
  <si>
    <t>（十五）</t>
    <phoneticPr fontId="49" type="noConversion"/>
  </si>
</sst>
</file>

<file path=xl/styles.xml><?xml version="1.0" encoding="utf-8"?>
<styleSheet xmlns="http://schemas.openxmlformats.org/spreadsheetml/2006/main">
  <numFmts count="15">
    <numFmt numFmtId="41" formatCode="_ * #,##0_ ;_ * \-#,##0_ ;_ * &quot;-&quot;_ ;_ @_ "/>
    <numFmt numFmtId="43" formatCode="_ * #,##0.00_ ;_ * \-#,##0.00_ ;_ * &quot;-&quot;??_ ;_ @_ "/>
    <numFmt numFmtId="176" formatCode="_-* #,##0.00_-;\-* #,##0.00_-;_-* &quot;-&quot;??_-;_-@_-"/>
    <numFmt numFmtId="177" formatCode="#,##0;\(#,##0\)"/>
    <numFmt numFmtId="178" formatCode="&quot;$&quot;\ #,##0.00_-;[Red]&quot;$&quot;\ #,##0.00\-"/>
    <numFmt numFmtId="179" formatCode="yy\.mm\.dd"/>
    <numFmt numFmtId="180" formatCode="_(&quot;$&quot;* #,##0.00_);_(&quot;$&quot;* \(#,##0.00\);_(&quot;$&quot;* &quot;-&quot;??_);_(@_)"/>
    <numFmt numFmtId="181" formatCode="_-&quot;$&quot;\ * #,##0_-;_-&quot;$&quot;\ * #,##0\-;_-&quot;$&quot;\ * &quot;-&quot;_-;_-@_-"/>
    <numFmt numFmtId="182" formatCode="\$#,##0.00;\(\$#,##0.00\)"/>
    <numFmt numFmtId="183" formatCode="\$#,##0;\(\$#,##0\)"/>
    <numFmt numFmtId="184" formatCode="#,##0.0_);\(#,##0.0\)"/>
    <numFmt numFmtId="185" formatCode="&quot;$&quot;#,##0_);[Red]\(&quot;$&quot;#,##0\)"/>
    <numFmt numFmtId="186" formatCode="&quot;$&quot;#,##0.00_);[Red]\(&quot;$&quot;#,##0.00\)"/>
    <numFmt numFmtId="187" formatCode="&quot;$&quot;\ #,##0_-;[Red]&quot;$&quot;\ #,##0\-"/>
    <numFmt numFmtId="188" formatCode="_(&quot;$&quot;* #,##0_);_(&quot;$&quot;* \(#,##0\);_(&quot;$&quot;* &quot;-&quot;_);_(@_)"/>
  </numFmts>
  <fonts count="54">
    <font>
      <sz val="11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  <font>
      <b/>
      <sz val="12"/>
      <name val="宋体"/>
      <charset val="134"/>
    </font>
    <font>
      <sz val="10"/>
      <name val="Times New Roman"/>
      <family val="1"/>
    </font>
    <font>
      <sz val="12"/>
      <name val="Times New Roman"/>
      <family val="1"/>
    </font>
    <font>
      <sz val="10"/>
      <name val="Helv"/>
      <family val="2"/>
    </font>
    <font>
      <sz val="10"/>
      <name val="Arial"/>
      <family val="2"/>
    </font>
    <font>
      <b/>
      <sz val="10"/>
      <name val="MS Sans Serif"/>
      <family val="2"/>
    </font>
    <font>
      <sz val="12"/>
      <color indexed="9"/>
      <name val="宋体"/>
      <charset val="134"/>
    </font>
    <font>
      <sz val="10"/>
      <name val="Geneva"/>
      <family val="2"/>
    </font>
    <font>
      <sz val="8"/>
      <name val="Times New Roman"/>
      <family val="1"/>
    </font>
    <font>
      <b/>
      <sz val="9"/>
      <name val="Arial"/>
      <family val="2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Helv"/>
      <family val="2"/>
    </font>
    <font>
      <sz val="12"/>
      <color indexed="9"/>
      <name val="Helv"/>
      <family val="2"/>
    </font>
    <font>
      <sz val="7"/>
      <name val="Small Fonts"/>
      <family val="2"/>
    </font>
    <font>
      <b/>
      <sz val="10"/>
      <name val="Tms Rmn"/>
      <family val="1"/>
    </font>
    <font>
      <sz val="10"/>
      <color indexed="8"/>
      <name val="MS Sans Serif"/>
      <family val="2"/>
    </font>
    <font>
      <b/>
      <sz val="14"/>
      <name val="楷体"/>
      <family val="3"/>
      <charset val="134"/>
    </font>
    <font>
      <b/>
      <sz val="18"/>
      <color indexed="62"/>
      <name val="宋体"/>
      <charset val="134"/>
    </font>
    <font>
      <b/>
      <sz val="12"/>
      <color indexed="8"/>
      <name val="宋体"/>
      <charset val="134"/>
    </font>
    <font>
      <sz val="10"/>
      <name val="楷体"/>
      <family val="3"/>
      <charset val="134"/>
    </font>
    <font>
      <sz val="12"/>
      <color indexed="16"/>
      <name val="宋体"/>
      <charset val="134"/>
    </font>
    <font>
      <b/>
      <sz val="10"/>
      <name val="Arial"/>
      <family val="2"/>
    </font>
    <font>
      <sz val="12"/>
      <color indexed="17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b/>
      <sz val="10"/>
      <name val="宋体"/>
      <charset val="134"/>
    </font>
    <font>
      <sz val="10"/>
      <color indexed="8"/>
      <name val="宋体"/>
      <charset val="134"/>
    </font>
    <font>
      <b/>
      <sz val="20"/>
      <name val="黑体"/>
      <charset val="134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2"/>
        <bgColor indexed="64"/>
      </patternFill>
    </fill>
    <fill>
      <patternFill patternType="mediumGray">
        <fgColor indexed="22"/>
      </patternFill>
    </fill>
    <fill>
      <patternFill patternType="gray0625"/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23">
    <xf numFmtId="0" fontId="0" fillId="0" borderId="0">
      <alignment vertical="center"/>
    </xf>
    <xf numFmtId="0" fontId="24" fillId="0" borderId="0"/>
    <xf numFmtId="0" fontId="26" fillId="0" borderId="0"/>
    <xf numFmtId="0" fontId="25" fillId="0" borderId="0"/>
    <xf numFmtId="0" fontId="29" fillId="0" borderId="0"/>
    <xf numFmtId="49" fontId="48" fillId="0" borderId="0" applyFont="0" applyFill="0" applyBorder="0" applyAlignment="0" applyProtection="0"/>
    <xf numFmtId="49" fontId="48" fillId="0" borderId="0" applyFont="0" applyFill="0" applyBorder="0" applyAlignment="0" applyProtection="0"/>
    <xf numFmtId="0" fontId="25" fillId="0" borderId="0"/>
    <xf numFmtId="0" fontId="24" fillId="0" borderId="0"/>
    <xf numFmtId="0" fontId="29" fillId="0" borderId="0"/>
    <xf numFmtId="0" fontId="24" fillId="0" borderId="0"/>
    <xf numFmtId="0" fontId="25" fillId="0" borderId="0"/>
    <xf numFmtId="0" fontId="24" fillId="0" borderId="0"/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5" fillId="0" borderId="0">
      <protection locked="0"/>
    </xf>
    <xf numFmtId="0" fontId="28" fillId="16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28" fillId="8" borderId="0" applyNumberFormat="0" applyBorder="0" applyAlignment="0" applyProtection="0"/>
    <xf numFmtId="0" fontId="28" fillId="8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20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16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4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28" fillId="8" borderId="0" applyNumberFormat="0" applyBorder="0" applyAlignment="0" applyProtection="0"/>
    <xf numFmtId="0" fontId="28" fillId="8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30" fillId="0" borderId="0">
      <alignment horizontal="center" wrapText="1"/>
      <protection locked="0"/>
    </xf>
    <xf numFmtId="0" fontId="27" fillId="0" borderId="0" applyNumberFormat="0" applyFill="0" applyBorder="0" applyAlignment="0" applyProtection="0"/>
    <xf numFmtId="177" fontId="23" fillId="0" borderId="0"/>
    <xf numFmtId="182" fontId="23" fillId="0" borderId="0"/>
    <xf numFmtId="15" fontId="32" fillId="0" borderId="0"/>
    <xf numFmtId="183" fontId="23" fillId="0" borderId="0"/>
    <xf numFmtId="0" fontId="33" fillId="19" borderId="0" applyNumberFormat="0" applyBorder="0" applyAlignment="0" applyProtection="0"/>
    <xf numFmtId="0" fontId="34" fillId="0" borderId="3" applyNumberFormat="0" applyAlignment="0" applyProtection="0">
      <alignment horizontal="left" vertical="center"/>
    </xf>
    <xf numFmtId="0" fontId="34" fillId="0" borderId="4">
      <alignment horizontal="left" vertical="center"/>
    </xf>
    <xf numFmtId="0" fontId="33" fillId="18" borderId="8" applyNumberFormat="0" applyBorder="0" applyAlignment="0" applyProtection="0"/>
    <xf numFmtId="184" fontId="35" fillId="21" borderId="0"/>
    <xf numFmtId="184" fontId="36" fillId="22" borderId="0"/>
    <xf numFmtId="38" fontId="48" fillId="0" borderId="0" applyFont="0" applyFill="0" applyBorder="0" applyAlignment="0" applyProtection="0"/>
    <xf numFmtId="40" fontId="48" fillId="0" borderId="0" applyFont="0" applyFill="0" applyBorder="0" applyAlignment="0" applyProtection="0"/>
    <xf numFmtId="181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185" fontId="48" fillId="0" borderId="0" applyFont="0" applyFill="0" applyBorder="0" applyAlignment="0" applyProtection="0"/>
    <xf numFmtId="186" fontId="48" fillId="0" borderId="0" applyFont="0" applyFill="0" applyBorder="0" applyAlignment="0" applyProtection="0"/>
    <xf numFmtId="178" fontId="48" fillId="0" borderId="0" applyFont="0" applyFill="0" applyBorder="0" applyAlignment="0" applyProtection="0"/>
    <xf numFmtId="181" fontId="48" fillId="0" borderId="0" applyFont="0" applyFill="0" applyBorder="0" applyAlignment="0" applyProtection="0"/>
    <xf numFmtId="0" fontId="23" fillId="0" borderId="0"/>
    <xf numFmtId="37" fontId="37" fillId="0" borderId="0"/>
    <xf numFmtId="187" fontId="26" fillId="0" borderId="0"/>
    <xf numFmtId="14" fontId="30" fillId="0" borderId="0">
      <alignment horizontal="center" wrapText="1"/>
      <protection locked="0"/>
    </xf>
    <xf numFmtId="10" fontId="48" fillId="0" borderId="0" applyFont="0" applyFill="0" applyBorder="0" applyAlignment="0" applyProtection="0"/>
    <xf numFmtId="10" fontId="48" fillId="0" borderId="0" applyFont="0" applyFill="0" applyBorder="0" applyAlignment="0" applyProtection="0"/>
    <xf numFmtId="13" fontId="48" fillId="0" borderId="0" applyFont="0" applyFill="0" applyProtection="0"/>
    <xf numFmtId="0" fontId="48" fillId="0" borderId="0" applyNumberFormat="0" applyFont="0" applyFill="0" applyBorder="0" applyAlignment="0" applyProtection="0">
      <alignment horizontal="left"/>
    </xf>
    <xf numFmtId="0" fontId="48" fillId="0" borderId="0" applyNumberFormat="0" applyFont="0" applyFill="0" applyBorder="0" applyAlignment="0" applyProtection="0">
      <alignment horizontal="left"/>
    </xf>
    <xf numFmtId="15" fontId="48" fillId="0" borderId="0" applyFont="0" applyFill="0" applyBorder="0" applyAlignment="0" applyProtection="0"/>
    <xf numFmtId="15" fontId="48" fillId="0" borderId="0" applyFont="0" applyFill="0" applyBorder="0" applyAlignment="0" applyProtection="0"/>
    <xf numFmtId="4" fontId="48" fillId="0" borderId="0" applyFont="0" applyFill="0" applyBorder="0" applyAlignment="0" applyProtection="0"/>
    <xf numFmtId="4" fontId="48" fillId="0" borderId="0" applyFont="0" applyFill="0" applyBorder="0" applyAlignment="0" applyProtection="0"/>
    <xf numFmtId="0" fontId="27" fillId="0" borderId="12">
      <alignment horizontal="center"/>
    </xf>
    <xf numFmtId="3" fontId="48" fillId="0" borderId="0" applyFont="0" applyFill="0" applyBorder="0" applyAlignment="0" applyProtection="0"/>
    <xf numFmtId="3" fontId="48" fillId="0" borderId="0" applyFont="0" applyFill="0" applyBorder="0" applyAlignment="0" applyProtection="0"/>
    <xf numFmtId="0" fontId="48" fillId="23" borderId="0" applyNumberFormat="0" applyFont="0" applyBorder="0" applyAlignment="0" applyProtection="0"/>
    <xf numFmtId="0" fontId="48" fillId="23" borderId="0" applyNumberFormat="0" applyFont="0" applyBorder="0" applyAlignment="0" applyProtection="0"/>
    <xf numFmtId="0" fontId="27" fillId="0" borderId="0" applyNumberFormat="0" applyFill="0" applyBorder="0" applyAlignment="0" applyProtection="0"/>
    <xf numFmtId="0" fontId="38" fillId="24" borderId="13">
      <protection locked="0"/>
    </xf>
    <xf numFmtId="0" fontId="39" fillId="0" borderId="0"/>
    <xf numFmtId="0" fontId="38" fillId="24" borderId="13">
      <protection locked="0"/>
    </xf>
    <xf numFmtId="0" fontId="38" fillId="24" borderId="13">
      <protection locked="0"/>
    </xf>
    <xf numFmtId="180" fontId="48" fillId="0" borderId="0" applyFont="0" applyFill="0" applyBorder="0" applyAlignment="0" applyProtection="0"/>
    <xf numFmtId="188" fontId="48" fillId="0" borderId="0" applyFont="0" applyFill="0" applyBorder="0" applyAlignment="0" applyProtection="0"/>
    <xf numFmtId="0" fontId="26" fillId="0" borderId="15" applyNumberFormat="0" applyFill="0" applyProtection="0">
      <alignment horizontal="right"/>
    </xf>
    <xf numFmtId="0" fontId="8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0" fillId="0" borderId="15" applyNumberFormat="0" applyFill="0" applyProtection="0">
      <alignment horizontal="center"/>
    </xf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3" fillId="0" borderId="16" applyNumberFormat="0" applyFill="0" applyProtection="0">
      <alignment horizont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/>
    <xf numFmtId="0" fontId="44" fillId="3" borderId="0" applyNumberFormat="0" applyBorder="0" applyAlignment="0" applyProtection="0"/>
    <xf numFmtId="0" fontId="48" fillId="0" borderId="0">
      <alignment vertical="center"/>
    </xf>
    <xf numFmtId="0" fontId="1" fillId="0" borderId="0">
      <alignment vertical="center"/>
    </xf>
    <xf numFmtId="0" fontId="1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48" fillId="0" borderId="0"/>
    <xf numFmtId="0" fontId="48" fillId="0" borderId="0"/>
    <xf numFmtId="0" fontId="1" fillId="0" borderId="0"/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1" fillId="0" borderId="0"/>
    <xf numFmtId="0" fontId="2" fillId="0" borderId="0"/>
    <xf numFmtId="0" fontId="47" fillId="0" borderId="0"/>
    <xf numFmtId="0" fontId="47" fillId="0" borderId="0"/>
    <xf numFmtId="0" fontId="48" fillId="0" borderId="0"/>
    <xf numFmtId="0" fontId="48" fillId="0" borderId="0"/>
    <xf numFmtId="0" fontId="1" fillId="0" borderId="0">
      <alignment vertical="center"/>
    </xf>
    <xf numFmtId="0" fontId="48" fillId="0" borderId="0">
      <alignment vertical="center"/>
    </xf>
    <xf numFmtId="0" fontId="1" fillId="0" borderId="0"/>
    <xf numFmtId="0" fontId="48" fillId="0" borderId="0"/>
    <xf numFmtId="0" fontId="48" fillId="0" borderId="0"/>
    <xf numFmtId="0" fontId="2" fillId="0" borderId="0"/>
    <xf numFmtId="0" fontId="47" fillId="0" borderId="0"/>
    <xf numFmtId="0" fontId="47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/>
    <xf numFmtId="0" fontId="47" fillId="0" borderId="0"/>
    <xf numFmtId="0" fontId="31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13" fillId="0" borderId="14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19" borderId="1" applyNumberFormat="0" applyAlignment="0" applyProtection="0">
      <alignment vertical="center"/>
    </xf>
    <xf numFmtId="0" fontId="14" fillId="19" borderId="1" applyNumberFormat="0" applyAlignment="0" applyProtection="0">
      <alignment vertical="center"/>
    </xf>
    <xf numFmtId="0" fontId="14" fillId="19" borderId="1" applyNumberFormat="0" applyAlignment="0" applyProtection="0">
      <alignment vertical="center"/>
    </xf>
    <xf numFmtId="0" fontId="14" fillId="19" borderId="1" applyNumberFormat="0" applyAlignment="0" applyProtection="0">
      <alignment vertical="center"/>
    </xf>
    <xf numFmtId="0" fontId="15" fillId="20" borderId="2" applyNumberFormat="0" applyAlignment="0" applyProtection="0">
      <alignment vertical="center"/>
    </xf>
    <xf numFmtId="0" fontId="15" fillId="20" borderId="2" applyNumberFormat="0" applyAlignment="0" applyProtection="0">
      <alignment vertical="center"/>
    </xf>
    <xf numFmtId="0" fontId="15" fillId="20" borderId="2" applyNumberFormat="0" applyAlignment="0" applyProtection="0">
      <alignment vertical="center"/>
    </xf>
    <xf numFmtId="0" fontId="15" fillId="20" borderId="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3" fillId="0" borderId="16" applyNumberFormat="0" applyFill="0" applyProtection="0">
      <alignment horizontal="left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48" fillId="0" borderId="0"/>
    <xf numFmtId="41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76" fontId="48" fillId="0" borderId="0" applyFont="0" applyFill="0" applyBorder="0" applyAlignment="0" applyProtection="0">
      <alignment vertical="center"/>
    </xf>
    <xf numFmtId="176" fontId="48" fillId="0" borderId="0" applyFont="0" applyFill="0" applyBorder="0" applyAlignment="0" applyProtection="0">
      <alignment vertical="center"/>
    </xf>
    <xf numFmtId="0" fontId="42" fillId="25" borderId="0" applyNumberFormat="0" applyBorder="0" applyAlignment="0" applyProtection="0"/>
    <xf numFmtId="0" fontId="42" fillId="25" borderId="0" applyNumberFormat="0" applyBorder="0" applyAlignment="0" applyProtection="0"/>
    <xf numFmtId="0" fontId="42" fillId="26" borderId="0" applyNumberFormat="0" applyBorder="0" applyAlignment="0" applyProtection="0"/>
    <xf numFmtId="0" fontId="42" fillId="26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179" fontId="26" fillId="0" borderId="16" applyFill="0" applyProtection="0">
      <alignment horizontal="right"/>
    </xf>
    <xf numFmtId="0" fontId="26" fillId="0" borderId="15" applyNumberFormat="0" applyFill="0" applyProtection="0">
      <alignment horizontal="left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19" borderId="11" applyNumberFormat="0" applyAlignment="0" applyProtection="0">
      <alignment vertical="center"/>
    </xf>
    <xf numFmtId="0" fontId="20" fillId="19" borderId="11" applyNumberFormat="0" applyAlignment="0" applyProtection="0">
      <alignment vertical="center"/>
    </xf>
    <xf numFmtId="0" fontId="20" fillId="19" borderId="11" applyNumberFormat="0" applyAlignment="0" applyProtection="0">
      <alignment vertical="center"/>
    </xf>
    <xf numFmtId="0" fontId="20" fillId="19" borderId="11" applyNumberFormat="0" applyAlignment="0" applyProtection="0">
      <alignment vertical="center"/>
    </xf>
    <xf numFmtId="0" fontId="21" fillId="7" borderId="1" applyNumberFormat="0" applyAlignment="0" applyProtection="0">
      <alignment vertical="center"/>
    </xf>
    <xf numFmtId="0" fontId="21" fillId="7" borderId="1" applyNumberFormat="0" applyAlignment="0" applyProtection="0">
      <alignment vertical="center"/>
    </xf>
    <xf numFmtId="0" fontId="21" fillId="7" borderId="1" applyNumberFormat="0" applyAlignment="0" applyProtection="0">
      <alignment vertical="center"/>
    </xf>
    <xf numFmtId="0" fontId="21" fillId="7" borderId="1" applyNumberFormat="0" applyAlignment="0" applyProtection="0">
      <alignment vertical="center"/>
    </xf>
    <xf numFmtId="1" fontId="26" fillId="0" borderId="16" applyFill="0" applyProtection="0">
      <alignment horizontal="center"/>
    </xf>
    <xf numFmtId="0" fontId="25" fillId="0" borderId="0"/>
    <xf numFmtId="0" fontId="32" fillId="0" borderId="0"/>
    <xf numFmtId="43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0" fontId="1" fillId="18" borderId="10" applyNumberFormat="0" applyFont="0" applyAlignment="0" applyProtection="0">
      <alignment vertical="center"/>
    </xf>
    <xf numFmtId="0" fontId="48" fillId="18" borderId="10" applyNumberFormat="0" applyFont="0" applyAlignment="0" applyProtection="0">
      <alignment vertical="center"/>
    </xf>
    <xf numFmtId="0" fontId="48" fillId="18" borderId="10" applyNumberFormat="0" applyFont="0" applyAlignment="0" applyProtection="0">
      <alignment vertical="center"/>
    </xf>
    <xf numFmtId="0" fontId="48" fillId="18" borderId="10" applyNumberFormat="0" applyFont="0" applyAlignment="0" applyProtection="0">
      <alignment vertical="center"/>
    </xf>
    <xf numFmtId="0" fontId="48" fillId="18" borderId="10" applyNumberFormat="0" applyFont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205">
      <alignment vertical="center"/>
    </xf>
    <xf numFmtId="0" fontId="1" fillId="0" borderId="0" xfId="231"/>
    <xf numFmtId="0" fontId="3" fillId="0" borderId="8" xfId="231" applyFont="1" applyBorder="1"/>
    <xf numFmtId="0" fontId="50" fillId="0" borderId="8" xfId="231" applyFont="1" applyBorder="1"/>
    <xf numFmtId="0" fontId="3" fillId="0" borderId="8" xfId="231" applyFont="1" applyBorder="1" applyAlignment="1">
      <alignment horizontal="center"/>
    </xf>
    <xf numFmtId="0" fontId="50" fillId="0" borderId="8" xfId="231" applyFont="1" applyBorder="1" applyAlignment="1">
      <alignment horizontal="center"/>
    </xf>
    <xf numFmtId="0" fontId="3" fillId="0" borderId="8" xfId="231" applyFont="1" applyBorder="1" applyAlignment="1">
      <alignment horizontal="right"/>
    </xf>
    <xf numFmtId="0" fontId="50" fillId="0" borderId="8" xfId="231" applyFont="1" applyBorder="1" applyAlignment="1">
      <alignment horizontal="right"/>
    </xf>
    <xf numFmtId="0" fontId="3" fillId="0" borderId="8" xfId="231" applyNumberFormat="1" applyFont="1" applyBorder="1" applyAlignment="1">
      <alignment horizontal="right"/>
    </xf>
    <xf numFmtId="0" fontId="51" fillId="0" borderId="8" xfId="0" applyFont="1" applyBorder="1">
      <alignment vertical="center"/>
    </xf>
    <xf numFmtId="0" fontId="3" fillId="0" borderId="8" xfId="205" applyFont="1" applyBorder="1" applyAlignment="1"/>
    <xf numFmtId="0" fontId="50" fillId="0" borderId="8" xfId="205" applyFont="1" applyBorder="1" applyAlignment="1">
      <alignment horizontal="right"/>
    </xf>
    <xf numFmtId="0" fontId="50" fillId="0" borderId="8" xfId="205" applyFont="1" applyBorder="1" applyAlignment="1"/>
    <xf numFmtId="0" fontId="3" fillId="0" borderId="8" xfId="205" applyFont="1" applyFill="1" applyBorder="1" applyAlignment="1"/>
    <xf numFmtId="0" fontId="22" fillId="0" borderId="8" xfId="231" applyFont="1" applyBorder="1" applyAlignment="1">
      <alignment horizontal="center" vertical="center"/>
    </xf>
    <xf numFmtId="0" fontId="1" fillId="0" borderId="17" xfId="231" applyFont="1" applyBorder="1" applyAlignment="1">
      <alignment vertical="center"/>
    </xf>
    <xf numFmtId="0" fontId="1" fillId="0" borderId="17" xfId="231" applyFont="1" applyBorder="1" applyAlignment="1">
      <alignment horizontal="right" vertical="center"/>
    </xf>
    <xf numFmtId="0" fontId="3" fillId="0" borderId="8" xfId="205" applyFont="1" applyBorder="1" applyAlignment="1">
      <alignment horizontal="center"/>
    </xf>
    <xf numFmtId="0" fontId="3" fillId="0" borderId="8" xfId="205" applyFont="1" applyFill="1" applyBorder="1" applyAlignment="1">
      <alignment horizontal="center"/>
    </xf>
    <xf numFmtId="0" fontId="51" fillId="0" borderId="8" xfId="0" applyFont="1" applyBorder="1" applyAlignment="1">
      <alignment horizontal="center" vertical="center"/>
    </xf>
    <xf numFmtId="0" fontId="52" fillId="0" borderId="0" xfId="231" applyFont="1" applyAlignment="1">
      <alignment horizontal="center" vertical="center"/>
    </xf>
  </cellXfs>
  <cellStyles count="323">
    <cellStyle name="_20100326高清市院遂宁检察院1080P配置清单26日改" xfId="1"/>
    <cellStyle name="_Book1" xfId="2"/>
    <cellStyle name="_Book1_1" xfId="3"/>
    <cellStyle name="_Book1_2" xfId="4"/>
    <cellStyle name="_Book1_3" xfId="5"/>
    <cellStyle name="_Book1_3 2" xfId="6"/>
    <cellStyle name="_ET_STYLE_NoName_00_" xfId="7"/>
    <cellStyle name="_ET_STYLE_NoName_00__Book1" xfId="8"/>
    <cellStyle name="_ET_STYLE_NoName_00__Book1_1" xfId="9"/>
    <cellStyle name="_ET_STYLE_NoName_00__Sheet3" xfId="10"/>
    <cellStyle name="_弱电系统设备配置报价清单" xfId="11"/>
    <cellStyle name="0,0_x000d__x000a_NA_x000d__x000a_" xfId="12"/>
    <cellStyle name="20% - 强调文字颜色 1 2" xfId="13"/>
    <cellStyle name="20% - 强调文字颜色 1 2 2" xfId="14"/>
    <cellStyle name="20% - 强调文字颜色 1 3" xfId="15"/>
    <cellStyle name="20% - 强调文字颜色 1 3 2" xfId="16"/>
    <cellStyle name="20% - 强调文字颜色 2 2" xfId="17"/>
    <cellStyle name="20% - 强调文字颜色 2 2 2" xfId="18"/>
    <cellStyle name="20% - 强调文字颜色 2 3" xfId="19"/>
    <cellStyle name="20% - 强调文字颜色 2 3 2" xfId="20"/>
    <cellStyle name="20% - 强调文字颜色 3 2" xfId="21"/>
    <cellStyle name="20% - 强调文字颜色 3 2 2" xfId="22"/>
    <cellStyle name="20% - 强调文字颜色 3 3" xfId="23"/>
    <cellStyle name="20% - 强调文字颜色 3 3 2" xfId="24"/>
    <cellStyle name="20% - 强调文字颜色 4 2" xfId="25"/>
    <cellStyle name="20% - 强调文字颜色 4 2 2" xfId="26"/>
    <cellStyle name="20% - 强调文字颜色 4 3" xfId="27"/>
    <cellStyle name="20% - 强调文字颜色 4 3 2" xfId="28"/>
    <cellStyle name="20% - 强调文字颜色 5 2" xfId="29"/>
    <cellStyle name="20% - 强调文字颜色 5 2 2" xfId="30"/>
    <cellStyle name="20% - 强调文字颜色 5 3" xfId="31"/>
    <cellStyle name="20% - 强调文字颜色 5 3 2" xfId="32"/>
    <cellStyle name="20% - 强调文字颜色 6 2" xfId="33"/>
    <cellStyle name="20% - 强调文字颜色 6 2 2" xfId="34"/>
    <cellStyle name="20% - 强调文字颜色 6 3" xfId="35"/>
    <cellStyle name="20% - 强调文字颜色 6 3 2" xfId="36"/>
    <cellStyle name="40% - 强调文字颜色 1 2" xfId="37"/>
    <cellStyle name="40% - 强调文字颜色 1 2 2" xfId="38"/>
    <cellStyle name="40% - 强调文字颜色 1 3" xfId="39"/>
    <cellStyle name="40% - 强调文字颜色 1 3 2" xfId="40"/>
    <cellStyle name="40% - 强调文字颜色 2 2" xfId="41"/>
    <cellStyle name="40% - 强调文字颜色 2 2 2" xfId="42"/>
    <cellStyle name="40% - 强调文字颜色 2 3" xfId="43"/>
    <cellStyle name="40% - 强调文字颜色 2 3 2" xfId="44"/>
    <cellStyle name="40% - 强调文字颜色 3 2" xfId="45"/>
    <cellStyle name="40% - 强调文字颜色 3 2 2" xfId="46"/>
    <cellStyle name="40% - 强调文字颜色 3 3" xfId="47"/>
    <cellStyle name="40% - 强调文字颜色 3 3 2" xfId="48"/>
    <cellStyle name="40% - 强调文字颜色 4 2" xfId="49"/>
    <cellStyle name="40% - 强调文字颜色 4 2 2" xfId="50"/>
    <cellStyle name="40% - 强调文字颜色 4 3" xfId="51"/>
    <cellStyle name="40% - 强调文字颜色 4 3 2" xfId="52"/>
    <cellStyle name="40% - 强调文字颜色 5 2" xfId="53"/>
    <cellStyle name="40% - 强调文字颜色 5 2 2" xfId="54"/>
    <cellStyle name="40% - 强调文字颜色 5 3" xfId="55"/>
    <cellStyle name="40% - 强调文字颜色 5 3 2" xfId="56"/>
    <cellStyle name="40% - 强调文字颜色 6 2" xfId="57"/>
    <cellStyle name="40% - 强调文字颜色 6 2 2" xfId="58"/>
    <cellStyle name="40% - 强调文字颜色 6 3" xfId="59"/>
    <cellStyle name="40% - 强调文字颜色 6 3 2" xfId="60"/>
    <cellStyle name="60% - 强调文字颜色 1 2" xfId="61"/>
    <cellStyle name="60% - 强调文字颜色 1 2 2" xfId="62"/>
    <cellStyle name="60% - 强调文字颜色 2 2" xfId="63"/>
    <cellStyle name="60% - 强调文字颜色 2 2 2" xfId="64"/>
    <cellStyle name="60% - 强调文字颜色 3 2" xfId="65"/>
    <cellStyle name="60% - 强调文字颜色 3 2 2" xfId="66"/>
    <cellStyle name="60% - 强调文字颜色 4 2" xfId="67"/>
    <cellStyle name="60% - 强调文字颜色 4 2 2" xfId="68"/>
    <cellStyle name="60% - 强调文字颜色 5 2" xfId="69"/>
    <cellStyle name="60% - 强调文字颜色 5 2 2" xfId="70"/>
    <cellStyle name="60% - 强调文字颜色 6 2" xfId="71"/>
    <cellStyle name="60% - 强调文字颜色 6 2 2" xfId="72"/>
    <cellStyle name="6mal" xfId="73"/>
    <cellStyle name="Accent1" xfId="74"/>
    <cellStyle name="Accent1 - 20%" xfId="75"/>
    <cellStyle name="Accent1 - 20% 2" xfId="76"/>
    <cellStyle name="Accent1 - 40%" xfId="77"/>
    <cellStyle name="Accent1 - 40% 2" xfId="78"/>
    <cellStyle name="Accent1 - 60%" xfId="79"/>
    <cellStyle name="Accent1 - 60% 2" xfId="80"/>
    <cellStyle name="Accent1 2" xfId="81"/>
    <cellStyle name="Accent1 3" xfId="82"/>
    <cellStyle name="Accent2" xfId="83"/>
    <cellStyle name="Accent2 - 20%" xfId="84"/>
    <cellStyle name="Accent2 - 20% 2" xfId="85"/>
    <cellStyle name="Accent2 - 40%" xfId="86"/>
    <cellStyle name="Accent2 - 40% 2" xfId="87"/>
    <cellStyle name="Accent2 - 60%" xfId="88"/>
    <cellStyle name="Accent2 - 60% 2" xfId="89"/>
    <cellStyle name="Accent2 2" xfId="90"/>
    <cellStyle name="Accent2 3" xfId="91"/>
    <cellStyle name="Accent3" xfId="92"/>
    <cellStyle name="Accent3 - 20%" xfId="93"/>
    <cellStyle name="Accent3 - 20% 2" xfId="94"/>
    <cellStyle name="Accent3 - 40%" xfId="95"/>
    <cellStyle name="Accent3 - 40% 2" xfId="96"/>
    <cellStyle name="Accent3 - 60%" xfId="97"/>
    <cellStyle name="Accent3 - 60% 2" xfId="98"/>
    <cellStyle name="Accent3 2" xfId="99"/>
    <cellStyle name="Accent3 3" xfId="100"/>
    <cellStyle name="Accent4" xfId="101"/>
    <cellStyle name="Accent4 - 20%" xfId="102"/>
    <cellStyle name="Accent4 - 20% 2" xfId="103"/>
    <cellStyle name="Accent4 - 40%" xfId="104"/>
    <cellStyle name="Accent4 - 40% 2" xfId="105"/>
    <cellStyle name="Accent4 - 60%" xfId="106"/>
    <cellStyle name="Accent4 - 60% 2" xfId="107"/>
    <cellStyle name="Accent4 2" xfId="108"/>
    <cellStyle name="Accent4 3" xfId="109"/>
    <cellStyle name="Accent5" xfId="110"/>
    <cellStyle name="Accent5 - 20%" xfId="111"/>
    <cellStyle name="Accent5 - 20% 2" xfId="112"/>
    <cellStyle name="Accent5 - 40%" xfId="113"/>
    <cellStyle name="Accent5 - 40% 2" xfId="114"/>
    <cellStyle name="Accent5 - 60%" xfId="115"/>
    <cellStyle name="Accent5 - 60% 2" xfId="116"/>
    <cellStyle name="Accent5 2" xfId="117"/>
    <cellStyle name="Accent5 3" xfId="118"/>
    <cellStyle name="Accent6" xfId="119"/>
    <cellStyle name="Accent6 - 20%" xfId="120"/>
    <cellStyle name="Accent6 - 20% 2" xfId="121"/>
    <cellStyle name="Accent6 - 40%" xfId="122"/>
    <cellStyle name="Accent6 - 40% 2" xfId="123"/>
    <cellStyle name="Accent6 - 60%" xfId="124"/>
    <cellStyle name="Accent6 - 60% 2" xfId="125"/>
    <cellStyle name="Accent6 2" xfId="126"/>
    <cellStyle name="Accent6 3" xfId="127"/>
    <cellStyle name="args.style" xfId="128"/>
    <cellStyle name="ColLevel_0" xfId="129"/>
    <cellStyle name="comma zerodec" xfId="130"/>
    <cellStyle name="Currency1" xfId="131"/>
    <cellStyle name="Date" xfId="132"/>
    <cellStyle name="Dollar (zero dec)" xfId="133"/>
    <cellStyle name="Grey" xfId="134"/>
    <cellStyle name="Header1" xfId="135"/>
    <cellStyle name="Header2" xfId="136"/>
    <cellStyle name="Input [yellow]" xfId="137"/>
    <cellStyle name="Input Cells" xfId="138"/>
    <cellStyle name="Linked Cells" xfId="139"/>
    <cellStyle name="Millares [0]_96 Risk" xfId="140"/>
    <cellStyle name="Millares_96 Risk" xfId="141"/>
    <cellStyle name="Milliers [0]_!!!GO" xfId="142"/>
    <cellStyle name="Milliers_!!!GO" xfId="143"/>
    <cellStyle name="Moneda [0]_96 Risk" xfId="144"/>
    <cellStyle name="Moneda_96 Risk" xfId="145"/>
    <cellStyle name="Mon閠aire [0]_!!!GO" xfId="146"/>
    <cellStyle name="Mon閠aire_!!!GO" xfId="147"/>
    <cellStyle name="New Times Roman" xfId="148"/>
    <cellStyle name="no dec" xfId="149"/>
    <cellStyle name="Normal" xfId="0" builtinId="0"/>
    <cellStyle name="Normal - Style1" xfId="150"/>
    <cellStyle name="per.style" xfId="151"/>
    <cellStyle name="Percent [2]" xfId="152"/>
    <cellStyle name="Percent [2] 2" xfId="153"/>
    <cellStyle name="Pourcentage_pldt" xfId="154"/>
    <cellStyle name="PSChar" xfId="155"/>
    <cellStyle name="PSChar 2" xfId="156"/>
    <cellStyle name="PSDate" xfId="157"/>
    <cellStyle name="PSDate 2" xfId="158"/>
    <cellStyle name="PSDec" xfId="159"/>
    <cellStyle name="PSDec 2" xfId="160"/>
    <cellStyle name="PSHeading" xfId="161"/>
    <cellStyle name="PSInt" xfId="162"/>
    <cellStyle name="PSInt 2" xfId="163"/>
    <cellStyle name="PSSpacer" xfId="164"/>
    <cellStyle name="PSSpacer 2" xfId="165"/>
    <cellStyle name="RowLevel_0" xfId="166"/>
    <cellStyle name="sstot" xfId="167"/>
    <cellStyle name="Standard_AREAS" xfId="168"/>
    <cellStyle name="t" xfId="169"/>
    <cellStyle name="t_HVAC Equipment (3)" xfId="170"/>
    <cellStyle name="捠壿 [0.00]_Region Orders (2)" xfId="171"/>
    <cellStyle name="捠壿_Region Orders (2)" xfId="172"/>
    <cellStyle name="编号" xfId="173"/>
    <cellStyle name="标题 1 2" xfId="174"/>
    <cellStyle name="标题 1 2 2" xfId="175"/>
    <cellStyle name="标题 1 3" xfId="176"/>
    <cellStyle name="标题 1 3 2" xfId="177"/>
    <cellStyle name="标题 2 2" xfId="178"/>
    <cellStyle name="标题 2 2 2" xfId="179"/>
    <cellStyle name="标题 2 3" xfId="180"/>
    <cellStyle name="标题 2 3 2" xfId="181"/>
    <cellStyle name="标题 3 2" xfId="182"/>
    <cellStyle name="标题 3 2 2" xfId="183"/>
    <cellStyle name="标题 3 3" xfId="184"/>
    <cellStyle name="标题 3 3 2" xfId="185"/>
    <cellStyle name="标题 4 2" xfId="186"/>
    <cellStyle name="标题 4 2 2" xfId="187"/>
    <cellStyle name="标题 4 3" xfId="188"/>
    <cellStyle name="标题 4 3 2" xfId="189"/>
    <cellStyle name="标题 5" xfId="190"/>
    <cellStyle name="标题 5 2" xfId="191"/>
    <cellStyle name="标题 6" xfId="192"/>
    <cellStyle name="标题 6 2" xfId="193"/>
    <cellStyle name="标题1" xfId="194"/>
    <cellStyle name="表标题" xfId="195"/>
    <cellStyle name="表标题 2" xfId="196"/>
    <cellStyle name="部门" xfId="197"/>
    <cellStyle name="差 2" xfId="198"/>
    <cellStyle name="差 2 2" xfId="199"/>
    <cellStyle name="差 3" xfId="200"/>
    <cellStyle name="差 3 2" xfId="201"/>
    <cellStyle name="差_Book1" xfId="202"/>
    <cellStyle name="差_Book1 2" xfId="203"/>
    <cellStyle name="常规 10" xfId="204"/>
    <cellStyle name="常规 11" xfId="205"/>
    <cellStyle name="常规 2" xfId="206"/>
    <cellStyle name="常规 2 2" xfId="207"/>
    <cellStyle name="常规 2 2 2" xfId="208"/>
    <cellStyle name="常规 2 2 2 2" xfId="209"/>
    <cellStyle name="常规 2 2 3" xfId="210"/>
    <cellStyle name="常规 2 3" xfId="211"/>
    <cellStyle name="常规 2 3 2" xfId="212"/>
    <cellStyle name="常规 2 4" xfId="213"/>
    <cellStyle name="常规 2 5" xfId="214"/>
    <cellStyle name="常规 3" xfId="215"/>
    <cellStyle name="常规 3 2" xfId="216"/>
    <cellStyle name="常规 3 2 2" xfId="217"/>
    <cellStyle name="常规 3 2 2 2" xfId="218"/>
    <cellStyle name="常规 3 2 3" xfId="219"/>
    <cellStyle name="常规 3 3" xfId="220"/>
    <cellStyle name="常规 3 3 2" xfId="221"/>
    <cellStyle name="常规 3 4" xfId="222"/>
    <cellStyle name="常规 4" xfId="223"/>
    <cellStyle name="常规 4 2" xfId="224"/>
    <cellStyle name="常规 4 2 2" xfId="225"/>
    <cellStyle name="常规 4 2 3" xfId="226"/>
    <cellStyle name="常规 4 3" xfId="227"/>
    <cellStyle name="常规 4 4" xfId="228"/>
    <cellStyle name="常规 5" xfId="229"/>
    <cellStyle name="常规 5 2" xfId="230"/>
    <cellStyle name="常规 6" xfId="231"/>
    <cellStyle name="常规 6 2" xfId="232"/>
    <cellStyle name="常规 6 3" xfId="233"/>
    <cellStyle name="常规 7" xfId="234"/>
    <cellStyle name="常规 7 2" xfId="235"/>
    <cellStyle name="常规 7 3" xfId="236"/>
    <cellStyle name="常规 8" xfId="237"/>
    <cellStyle name="常规 8 2" xfId="238"/>
    <cellStyle name="常规 9" xfId="239"/>
    <cellStyle name="常规 9 2" xfId="240"/>
    <cellStyle name="分级显示列_1_Book1" xfId="241"/>
    <cellStyle name="分级显示行_1_Book1" xfId="242"/>
    <cellStyle name="好 2" xfId="243"/>
    <cellStyle name="好 2 2" xfId="244"/>
    <cellStyle name="好 3" xfId="245"/>
    <cellStyle name="好 3 2" xfId="246"/>
    <cellStyle name="好_Book1" xfId="247"/>
    <cellStyle name="好_Book1 2" xfId="248"/>
    <cellStyle name="汇总 2" xfId="249"/>
    <cellStyle name="汇总 2 2" xfId="250"/>
    <cellStyle name="汇总 3" xfId="251"/>
    <cellStyle name="汇总 3 2" xfId="252"/>
    <cellStyle name="计算 2" xfId="253"/>
    <cellStyle name="计算 2 2" xfId="254"/>
    <cellStyle name="计算 3" xfId="255"/>
    <cellStyle name="计算 3 2" xfId="256"/>
    <cellStyle name="检查单元格 2" xfId="257"/>
    <cellStyle name="检查单元格 2 2" xfId="258"/>
    <cellStyle name="检查单元格 3" xfId="259"/>
    <cellStyle name="检查单元格 3 2" xfId="260"/>
    <cellStyle name="解释性文本 2" xfId="261"/>
    <cellStyle name="解释性文本 2 2" xfId="262"/>
    <cellStyle name="解释性文本 3" xfId="263"/>
    <cellStyle name="解释性文本 3 2" xfId="264"/>
    <cellStyle name="借出原因" xfId="265"/>
    <cellStyle name="警告文本 2" xfId="266"/>
    <cellStyle name="警告文本 2 2" xfId="267"/>
    <cellStyle name="警告文本 3" xfId="268"/>
    <cellStyle name="警告文本 3 2" xfId="269"/>
    <cellStyle name="链接单元格 2" xfId="270"/>
    <cellStyle name="链接单元格 2 2" xfId="271"/>
    <cellStyle name="链接单元格 3" xfId="272"/>
    <cellStyle name="链接单元格 3 2" xfId="273"/>
    <cellStyle name="普通_laroux" xfId="274"/>
    <cellStyle name="千分位[0]_laroux" xfId="275"/>
    <cellStyle name="千分位_laroux" xfId="276"/>
    <cellStyle name="千位[0]_ 方正PC" xfId="277"/>
    <cellStyle name="千位_ 方正PC" xfId="278"/>
    <cellStyle name="千位分隔 2" xfId="279"/>
    <cellStyle name="千位分隔 2 2" xfId="280"/>
    <cellStyle name="强调 1" xfId="281"/>
    <cellStyle name="强调 1 2" xfId="282"/>
    <cellStyle name="强调 2" xfId="283"/>
    <cellStyle name="强调 2 2" xfId="284"/>
    <cellStyle name="强调 3" xfId="285"/>
    <cellStyle name="强调 3 2" xfId="286"/>
    <cellStyle name="强调文字颜色 1 2" xfId="287"/>
    <cellStyle name="强调文字颜色 1 2 2" xfId="288"/>
    <cellStyle name="强调文字颜色 2 2" xfId="289"/>
    <cellStyle name="强调文字颜色 2 2 2" xfId="290"/>
    <cellStyle name="强调文字颜色 3 2" xfId="291"/>
    <cellStyle name="强调文字颜色 3 2 2" xfId="292"/>
    <cellStyle name="强调文字颜色 4 2" xfId="293"/>
    <cellStyle name="强调文字颜色 4 2 2" xfId="294"/>
    <cellStyle name="强调文字颜色 5 2" xfId="295"/>
    <cellStyle name="强调文字颜色 5 2 2" xfId="296"/>
    <cellStyle name="强调文字颜色 6 2" xfId="297"/>
    <cellStyle name="强调文字颜色 6 2 2" xfId="298"/>
    <cellStyle name="日期" xfId="299"/>
    <cellStyle name="商品名称" xfId="300"/>
    <cellStyle name="适中 2" xfId="301"/>
    <cellStyle name="适中 2 2" xfId="302"/>
    <cellStyle name="适中 3" xfId="303"/>
    <cellStyle name="适中 3 2" xfId="304"/>
    <cellStyle name="输出 2" xfId="305"/>
    <cellStyle name="输出 2 2" xfId="306"/>
    <cellStyle name="输出 3" xfId="307"/>
    <cellStyle name="输出 3 2" xfId="308"/>
    <cellStyle name="输入 2" xfId="309"/>
    <cellStyle name="输入 2 2" xfId="310"/>
    <cellStyle name="输入 3" xfId="311"/>
    <cellStyle name="输入 3 2" xfId="312"/>
    <cellStyle name="数量" xfId="313"/>
    <cellStyle name="样式 1" xfId="314"/>
    <cellStyle name="昗弨_Pacific Region P&amp;L" xfId="315"/>
    <cellStyle name="寘嬫愗傝 [0.00]_Region Orders (2)" xfId="316"/>
    <cellStyle name="寘嬫愗傝_Region Orders (2)" xfId="317"/>
    <cellStyle name="注释 2" xfId="318"/>
    <cellStyle name="注释 2 2" xfId="319"/>
    <cellStyle name="注释 2 3" xfId="320"/>
    <cellStyle name="注释 3" xfId="321"/>
    <cellStyle name="注释 3 2" xfId="32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2"/>
  <sheetViews>
    <sheetView tabSelected="1" workbookViewId="0">
      <selection activeCell="C23" sqref="C23"/>
    </sheetView>
  </sheetViews>
  <sheetFormatPr defaultRowHeight="13.5"/>
  <cols>
    <col min="2" max="2" width="30.375" customWidth="1"/>
    <col min="3" max="3" width="20.625" customWidth="1"/>
    <col min="4" max="4" width="23.625" customWidth="1"/>
    <col min="5" max="5" width="20.625" customWidth="1"/>
    <col min="6" max="6" width="26.375" customWidth="1"/>
    <col min="8" max="8" width="9.5" bestFit="1" customWidth="1"/>
  </cols>
  <sheetData>
    <row r="1" spans="1:7" ht="25.5">
      <c r="A1" s="21" t="s">
        <v>69</v>
      </c>
      <c r="B1" s="21"/>
      <c r="C1" s="21"/>
      <c r="D1" s="21"/>
      <c r="E1" s="21"/>
      <c r="F1" s="21"/>
    </row>
    <row r="2" spans="1:7" ht="14.25">
      <c r="A2" s="16" t="s">
        <v>21</v>
      </c>
      <c r="B2" s="16"/>
      <c r="C2" s="16"/>
      <c r="D2" s="16"/>
      <c r="E2" s="16"/>
      <c r="F2" s="17" t="s">
        <v>68</v>
      </c>
    </row>
    <row r="3" spans="1:7" ht="23.25" customHeight="1">
      <c r="A3" s="15" t="s">
        <v>0</v>
      </c>
      <c r="B3" s="15" t="s">
        <v>1</v>
      </c>
      <c r="C3" s="15" t="s">
        <v>12</v>
      </c>
      <c r="D3" s="15" t="s">
        <v>13</v>
      </c>
      <c r="E3" s="15" t="s">
        <v>14</v>
      </c>
      <c r="F3" s="15" t="s">
        <v>15</v>
      </c>
    </row>
    <row r="4" spans="1:7">
      <c r="A4" s="6"/>
      <c r="B4" s="4" t="s">
        <v>65</v>
      </c>
      <c r="C4" s="4">
        <v>28240607</v>
      </c>
      <c r="D4" s="4">
        <v>3984030</v>
      </c>
      <c r="E4" s="4">
        <f>62064599+E41+E42+E43+E44+E45+E46+E47+E48+E49+E50+E51+E52</f>
        <v>528377699</v>
      </c>
      <c r="F4" s="4">
        <f>F5+F22+F41+F42+F43+F44+F45+F46+F47+F48+F49+F50+F51+F52+F35</f>
        <v>560602336</v>
      </c>
    </row>
    <row r="5" spans="1:7">
      <c r="A5" s="5" t="s">
        <v>2</v>
      </c>
      <c r="B5" s="4" t="s">
        <v>3</v>
      </c>
      <c r="C5" s="4"/>
      <c r="D5" s="4"/>
      <c r="E5" s="4"/>
      <c r="F5" s="4">
        <f>SUM(F6:F21)</f>
        <v>48311768</v>
      </c>
    </row>
    <row r="6" spans="1:7">
      <c r="A6" s="5">
        <v>1</v>
      </c>
      <c r="B6" s="3" t="s">
        <v>22</v>
      </c>
      <c r="C6" s="3">
        <v>1955252</v>
      </c>
      <c r="D6" s="3">
        <v>174030</v>
      </c>
      <c r="E6" s="3">
        <v>6990000</v>
      </c>
      <c r="F6" s="3">
        <v>9119282</v>
      </c>
    </row>
    <row r="7" spans="1:7">
      <c r="A7" s="5">
        <v>2</v>
      </c>
      <c r="B7" s="3" t="s">
        <v>23</v>
      </c>
      <c r="C7" s="3">
        <v>300399</v>
      </c>
      <c r="D7" s="3">
        <v>36000</v>
      </c>
      <c r="E7" s="3">
        <v>150000</v>
      </c>
      <c r="F7" s="3">
        <v>486399</v>
      </c>
    </row>
    <row r="8" spans="1:7">
      <c r="A8" s="5">
        <v>3</v>
      </c>
      <c r="B8" s="3" t="s">
        <v>24</v>
      </c>
      <c r="C8" s="3">
        <v>699752</v>
      </c>
      <c r="D8" s="3">
        <v>66000</v>
      </c>
      <c r="E8" s="3">
        <v>2620000</v>
      </c>
      <c r="F8" s="3">
        <f t="shared" ref="F8:F21" si="0">C8+D8+E8</f>
        <v>3385752</v>
      </c>
    </row>
    <row r="9" spans="1:7">
      <c r="A9" s="5">
        <v>4</v>
      </c>
      <c r="B9" s="3" t="s">
        <v>25</v>
      </c>
      <c r="C9" s="7">
        <v>558579</v>
      </c>
      <c r="D9" s="7">
        <v>54000</v>
      </c>
      <c r="E9" s="7">
        <v>1370000</v>
      </c>
      <c r="F9" s="3">
        <f t="shared" si="0"/>
        <v>1982579</v>
      </c>
    </row>
    <row r="10" spans="1:7">
      <c r="A10" s="5">
        <v>5</v>
      </c>
      <c r="B10" s="3" t="s">
        <v>26</v>
      </c>
      <c r="C10" s="3">
        <v>305862</v>
      </c>
      <c r="D10" s="3">
        <v>54000</v>
      </c>
      <c r="E10" s="3">
        <v>2265000</v>
      </c>
      <c r="F10" s="3">
        <f t="shared" si="0"/>
        <v>2624862</v>
      </c>
    </row>
    <row r="11" spans="1:7">
      <c r="A11" s="5">
        <v>6</v>
      </c>
      <c r="B11" s="3" t="s">
        <v>27</v>
      </c>
      <c r="C11" s="3">
        <v>404271</v>
      </c>
      <c r="D11" s="3">
        <v>54000</v>
      </c>
      <c r="E11" s="3">
        <v>6310000</v>
      </c>
      <c r="F11" s="3">
        <f t="shared" si="0"/>
        <v>6768271</v>
      </c>
    </row>
    <row r="12" spans="1:7">
      <c r="A12" s="5">
        <v>7</v>
      </c>
      <c r="B12" s="3" t="s">
        <v>28</v>
      </c>
      <c r="C12" s="3">
        <v>170492</v>
      </c>
      <c r="D12" s="3">
        <v>12000</v>
      </c>
      <c r="E12" s="3">
        <v>270000</v>
      </c>
      <c r="F12" s="3">
        <f t="shared" si="0"/>
        <v>452492</v>
      </c>
    </row>
    <row r="13" spans="1:7">
      <c r="A13" s="5">
        <v>8</v>
      </c>
      <c r="B13" s="3" t="s">
        <v>29</v>
      </c>
      <c r="C13" s="3">
        <v>416716</v>
      </c>
      <c r="D13" s="3">
        <v>66000</v>
      </c>
      <c r="E13" s="3">
        <v>13812079</v>
      </c>
      <c r="F13" s="3">
        <f t="shared" si="0"/>
        <v>14294795</v>
      </c>
    </row>
    <row r="14" spans="1:7">
      <c r="A14" s="5">
        <v>9</v>
      </c>
      <c r="B14" s="3" t="s">
        <v>30</v>
      </c>
      <c r="C14" s="3">
        <v>210732</v>
      </c>
      <c r="D14" s="3">
        <v>42000</v>
      </c>
      <c r="E14" s="3">
        <v>2040000</v>
      </c>
      <c r="F14" s="3">
        <f t="shared" si="0"/>
        <v>2292732</v>
      </c>
    </row>
    <row r="15" spans="1:7">
      <c r="A15" s="5">
        <v>10</v>
      </c>
      <c r="B15" s="3" t="s">
        <v>31</v>
      </c>
      <c r="C15" s="3">
        <v>186344</v>
      </c>
      <c r="D15" s="3">
        <v>36000</v>
      </c>
      <c r="E15" s="3">
        <v>435000</v>
      </c>
      <c r="F15" s="3">
        <f t="shared" si="0"/>
        <v>657344</v>
      </c>
    </row>
    <row r="16" spans="1:7" ht="14.25">
      <c r="A16" s="5">
        <v>11</v>
      </c>
      <c r="B16" s="3" t="s">
        <v>32</v>
      </c>
      <c r="C16" s="3">
        <v>483136</v>
      </c>
      <c r="D16" s="3">
        <v>94000</v>
      </c>
      <c r="E16" s="3">
        <v>84000</v>
      </c>
      <c r="F16" s="3">
        <f t="shared" si="0"/>
        <v>661136</v>
      </c>
      <c r="G16" s="2"/>
    </row>
    <row r="17" spans="1:7" ht="14.25">
      <c r="A17" s="5">
        <v>12</v>
      </c>
      <c r="B17" s="3" t="s">
        <v>4</v>
      </c>
      <c r="C17" s="3">
        <v>0</v>
      </c>
      <c r="D17" s="3">
        <v>0</v>
      </c>
      <c r="E17" s="3">
        <v>900000</v>
      </c>
      <c r="F17" s="3">
        <f t="shared" si="0"/>
        <v>900000</v>
      </c>
      <c r="G17" s="2"/>
    </row>
    <row r="18" spans="1:7" ht="14.25">
      <c r="A18" s="5">
        <v>13</v>
      </c>
      <c r="B18" s="3" t="s">
        <v>33</v>
      </c>
      <c r="C18" s="3">
        <v>0</v>
      </c>
      <c r="D18" s="3">
        <v>46000</v>
      </c>
      <c r="E18" s="3">
        <v>1420000</v>
      </c>
      <c r="F18" s="3">
        <f t="shared" si="0"/>
        <v>1466000</v>
      </c>
      <c r="G18" s="2"/>
    </row>
    <row r="19" spans="1:7" ht="14.25">
      <c r="A19" s="5">
        <v>14</v>
      </c>
      <c r="B19" s="3" t="s">
        <v>34</v>
      </c>
      <c r="C19" s="3">
        <v>246539</v>
      </c>
      <c r="D19" s="3">
        <v>24000</v>
      </c>
      <c r="E19" s="3">
        <v>270000</v>
      </c>
      <c r="F19" s="3">
        <f t="shared" si="0"/>
        <v>540539</v>
      </c>
      <c r="G19" s="2"/>
    </row>
    <row r="20" spans="1:7" ht="14.25">
      <c r="A20" s="5">
        <v>15</v>
      </c>
      <c r="B20" s="3" t="s">
        <v>35</v>
      </c>
      <c r="C20" s="3">
        <v>465417</v>
      </c>
      <c r="D20" s="3">
        <v>210000</v>
      </c>
      <c r="E20" s="3">
        <v>1140000</v>
      </c>
      <c r="F20" s="3">
        <f t="shared" si="0"/>
        <v>1815417</v>
      </c>
      <c r="G20" s="2"/>
    </row>
    <row r="21" spans="1:7" ht="14.25">
      <c r="A21" s="5">
        <v>16</v>
      </c>
      <c r="B21" s="3" t="s">
        <v>36</v>
      </c>
      <c r="C21" s="3">
        <v>626168</v>
      </c>
      <c r="D21" s="3">
        <v>88000</v>
      </c>
      <c r="E21" s="3">
        <v>150000</v>
      </c>
      <c r="F21" s="3">
        <f t="shared" si="0"/>
        <v>864168</v>
      </c>
      <c r="G21" s="2"/>
    </row>
    <row r="22" spans="1:7" ht="14.25">
      <c r="A22" s="5" t="s">
        <v>5</v>
      </c>
      <c r="B22" s="4" t="s">
        <v>6</v>
      </c>
      <c r="C22" s="4"/>
      <c r="D22" s="4"/>
      <c r="E22" s="4"/>
      <c r="F22" s="4">
        <f>SUM(F23:F34)</f>
        <v>25018386</v>
      </c>
      <c r="G22" s="2"/>
    </row>
    <row r="23" spans="1:7" ht="14.25">
      <c r="A23" s="5">
        <v>17</v>
      </c>
      <c r="B23" s="3" t="s">
        <v>37</v>
      </c>
      <c r="C23" s="7">
        <v>72773</v>
      </c>
      <c r="D23" s="7">
        <v>60000</v>
      </c>
      <c r="E23" s="7">
        <v>820000</v>
      </c>
      <c r="F23" s="7">
        <f t="shared" ref="F23:F34" si="1">C23+D23+E23</f>
        <v>952773</v>
      </c>
      <c r="G23" s="2"/>
    </row>
    <row r="24" spans="1:7" ht="14.25">
      <c r="A24" s="5">
        <v>18</v>
      </c>
      <c r="B24" s="3" t="s">
        <v>38</v>
      </c>
      <c r="C24" s="7">
        <v>0</v>
      </c>
      <c r="D24" s="7">
        <v>12000</v>
      </c>
      <c r="E24" s="7">
        <v>1521000</v>
      </c>
      <c r="F24" s="7">
        <f t="shared" si="1"/>
        <v>1533000</v>
      </c>
      <c r="G24" s="2"/>
    </row>
    <row r="25" spans="1:7" ht="14.25">
      <c r="A25" s="5">
        <v>19</v>
      </c>
      <c r="B25" s="3" t="s">
        <v>39</v>
      </c>
      <c r="C25" s="7">
        <v>0</v>
      </c>
      <c r="D25" s="7">
        <v>308000</v>
      </c>
      <c r="E25" s="7">
        <v>1670000</v>
      </c>
      <c r="F25" s="7">
        <f t="shared" si="1"/>
        <v>1978000</v>
      </c>
      <c r="G25" s="2"/>
    </row>
    <row r="26" spans="1:7" ht="14.25">
      <c r="A26" s="5">
        <v>20</v>
      </c>
      <c r="B26" s="3" t="s">
        <v>40</v>
      </c>
      <c r="C26" s="7">
        <v>0</v>
      </c>
      <c r="D26" s="7">
        <v>90000</v>
      </c>
      <c r="E26" s="7">
        <v>70000</v>
      </c>
      <c r="F26" s="7">
        <f t="shared" si="1"/>
        <v>160000</v>
      </c>
      <c r="G26" s="2"/>
    </row>
    <row r="27" spans="1:7" ht="14.25">
      <c r="A27" s="5">
        <v>21</v>
      </c>
      <c r="B27" s="3" t="s">
        <v>41</v>
      </c>
      <c r="C27" s="7">
        <v>179093</v>
      </c>
      <c r="D27" s="7">
        <v>42000</v>
      </c>
      <c r="E27" s="7">
        <v>390000</v>
      </c>
      <c r="F27" s="7">
        <f t="shared" si="1"/>
        <v>611093</v>
      </c>
      <c r="G27" s="2"/>
    </row>
    <row r="28" spans="1:7" ht="14.25">
      <c r="A28" s="5">
        <v>22</v>
      </c>
      <c r="B28" s="3" t="s">
        <v>42</v>
      </c>
      <c r="C28" s="7">
        <v>0</v>
      </c>
      <c r="D28" s="7">
        <v>578000</v>
      </c>
      <c r="E28" s="7">
        <v>1050000</v>
      </c>
      <c r="F28" s="7">
        <f t="shared" si="1"/>
        <v>1628000</v>
      </c>
      <c r="G28" s="2"/>
    </row>
    <row r="29" spans="1:7" ht="14.25">
      <c r="A29" s="5">
        <v>23</v>
      </c>
      <c r="B29" s="3" t="s">
        <v>43</v>
      </c>
      <c r="C29" s="7">
        <v>0</v>
      </c>
      <c r="D29" s="7">
        <v>118000</v>
      </c>
      <c r="E29" s="7">
        <v>220000</v>
      </c>
      <c r="F29" s="7">
        <f t="shared" si="1"/>
        <v>338000</v>
      </c>
      <c r="G29" s="2"/>
    </row>
    <row r="30" spans="1:7" ht="14.25">
      <c r="A30" s="5">
        <v>24</v>
      </c>
      <c r="B30" s="3" t="s">
        <v>44</v>
      </c>
      <c r="C30" s="7">
        <v>0</v>
      </c>
      <c r="D30" s="7">
        <v>64000</v>
      </c>
      <c r="E30" s="7">
        <v>3320000</v>
      </c>
      <c r="F30" s="7">
        <f t="shared" si="1"/>
        <v>3384000</v>
      </c>
      <c r="G30" s="2"/>
    </row>
    <row r="31" spans="1:7" ht="14.25">
      <c r="A31" s="5">
        <v>25</v>
      </c>
      <c r="B31" s="3" t="s">
        <v>45</v>
      </c>
      <c r="C31" s="7">
        <v>0</v>
      </c>
      <c r="D31" s="7">
        <v>1514000</v>
      </c>
      <c r="E31" s="7">
        <v>6927520</v>
      </c>
      <c r="F31" s="7">
        <f t="shared" si="1"/>
        <v>8441520</v>
      </c>
      <c r="G31" s="2"/>
    </row>
    <row r="32" spans="1:7" ht="14.25">
      <c r="A32" s="5">
        <v>26</v>
      </c>
      <c r="B32" s="3" t="s">
        <v>46</v>
      </c>
      <c r="C32" s="7">
        <v>0</v>
      </c>
      <c r="D32" s="7">
        <v>24000</v>
      </c>
      <c r="E32" s="7">
        <v>40000</v>
      </c>
      <c r="F32" s="7">
        <f t="shared" si="1"/>
        <v>64000</v>
      </c>
      <c r="G32" s="2"/>
    </row>
    <row r="33" spans="1:7" ht="14.25">
      <c r="A33" s="5">
        <v>27</v>
      </c>
      <c r="B33" s="3" t="s">
        <v>47</v>
      </c>
      <c r="C33" s="7">
        <v>0</v>
      </c>
      <c r="D33" s="7">
        <v>60000</v>
      </c>
      <c r="E33" s="7">
        <v>5470000</v>
      </c>
      <c r="F33" s="7">
        <f t="shared" si="1"/>
        <v>5530000</v>
      </c>
      <c r="G33" s="2"/>
    </row>
    <row r="34" spans="1:7" ht="14.25">
      <c r="A34" s="5">
        <v>28</v>
      </c>
      <c r="B34" s="3" t="s">
        <v>48</v>
      </c>
      <c r="C34" s="7">
        <v>0</v>
      </c>
      <c r="D34" s="7">
        <v>58000</v>
      </c>
      <c r="E34" s="7">
        <v>340000</v>
      </c>
      <c r="F34" s="7">
        <f t="shared" si="1"/>
        <v>398000</v>
      </c>
      <c r="G34" s="2"/>
    </row>
    <row r="35" spans="1:7" ht="14.25">
      <c r="A35" s="5" t="s">
        <v>7</v>
      </c>
      <c r="B35" s="4" t="s">
        <v>49</v>
      </c>
      <c r="C35" s="8"/>
      <c r="D35" s="4"/>
      <c r="E35" s="4"/>
      <c r="F35" s="4">
        <f>F36+F37+F38+F39+F40</f>
        <v>20959082</v>
      </c>
      <c r="G35" s="2"/>
    </row>
    <row r="36" spans="1:7" ht="14.25">
      <c r="A36" s="5">
        <v>29</v>
      </c>
      <c r="B36" s="3" t="s">
        <v>50</v>
      </c>
      <c r="C36" s="7">
        <v>5168110</v>
      </c>
      <c r="D36" s="3"/>
      <c r="E36" s="3"/>
      <c r="F36" s="3">
        <v>5168110</v>
      </c>
      <c r="G36" s="2"/>
    </row>
    <row r="37" spans="1:7" ht="14.25">
      <c r="A37" s="5">
        <v>30</v>
      </c>
      <c r="B37" s="3" t="s">
        <v>51</v>
      </c>
      <c r="C37" s="7">
        <v>8940917</v>
      </c>
      <c r="D37" s="3"/>
      <c r="E37" s="3"/>
      <c r="F37" s="3">
        <v>8940917</v>
      </c>
      <c r="G37" s="2"/>
    </row>
    <row r="38" spans="1:7" ht="14.25">
      <c r="A38" s="5">
        <v>31</v>
      </c>
      <c r="B38" s="3" t="s">
        <v>52</v>
      </c>
      <c r="C38" s="7">
        <v>4472451</v>
      </c>
      <c r="D38" s="3"/>
      <c r="E38" s="3"/>
      <c r="F38" s="3">
        <v>4472451</v>
      </c>
      <c r="G38" s="2"/>
    </row>
    <row r="39" spans="1:7" ht="14.25">
      <c r="A39" s="5">
        <v>32</v>
      </c>
      <c r="B39" s="3" t="s">
        <v>53</v>
      </c>
      <c r="C39" s="9">
        <v>546566</v>
      </c>
      <c r="D39" s="3"/>
      <c r="E39" s="3"/>
      <c r="F39" s="3">
        <v>546566</v>
      </c>
      <c r="G39" s="2"/>
    </row>
    <row r="40" spans="1:7" ht="14.25">
      <c r="A40" s="5">
        <v>33</v>
      </c>
      <c r="B40" s="3" t="s">
        <v>54</v>
      </c>
      <c r="C40" s="9">
        <v>1831038</v>
      </c>
      <c r="D40" s="3"/>
      <c r="E40" s="3"/>
      <c r="F40" s="3">
        <v>1831038</v>
      </c>
      <c r="G40" s="2"/>
    </row>
    <row r="41" spans="1:7" ht="14.25">
      <c r="A41" s="5" t="s">
        <v>8</v>
      </c>
      <c r="B41" s="4" t="s">
        <v>55</v>
      </c>
      <c r="C41" s="10"/>
      <c r="D41" s="8"/>
      <c r="E41" s="7">
        <v>9103100</v>
      </c>
      <c r="F41" s="7">
        <v>9103100</v>
      </c>
      <c r="G41" s="1"/>
    </row>
    <row r="42" spans="1:7" ht="14.25">
      <c r="A42" s="18" t="s">
        <v>9</v>
      </c>
      <c r="B42" s="4" t="s">
        <v>56</v>
      </c>
      <c r="C42" s="10"/>
      <c r="D42" s="12"/>
      <c r="E42" s="11">
        <v>33000000</v>
      </c>
      <c r="F42" s="11">
        <v>33000000</v>
      </c>
      <c r="G42" s="1"/>
    </row>
    <row r="43" spans="1:7" ht="14.25">
      <c r="A43" s="18" t="s">
        <v>10</v>
      </c>
      <c r="B43" s="4" t="s">
        <v>57</v>
      </c>
      <c r="C43" s="10"/>
      <c r="D43" s="12"/>
      <c r="E43" s="11">
        <v>20460000</v>
      </c>
      <c r="F43" s="11">
        <v>20460000</v>
      </c>
      <c r="G43" s="1"/>
    </row>
    <row r="44" spans="1:7" ht="14.25">
      <c r="A44" s="18" t="s">
        <v>11</v>
      </c>
      <c r="B44" s="4" t="s">
        <v>58</v>
      </c>
      <c r="C44" s="10"/>
      <c r="D44" s="12"/>
      <c r="E44" s="11">
        <v>56250000</v>
      </c>
      <c r="F44" s="11">
        <v>56250000</v>
      </c>
      <c r="G44" s="1"/>
    </row>
    <row r="45" spans="1:7" ht="14.25">
      <c r="A45" s="19" t="s">
        <v>70</v>
      </c>
      <c r="B45" s="4" t="s">
        <v>59</v>
      </c>
      <c r="C45" s="10"/>
      <c r="D45" s="13"/>
      <c r="E45" s="11">
        <v>237500000</v>
      </c>
      <c r="F45" s="11">
        <v>237500000</v>
      </c>
      <c r="G45" s="1"/>
    </row>
    <row r="46" spans="1:7" ht="14.25">
      <c r="A46" s="18" t="s">
        <v>71</v>
      </c>
      <c r="B46" s="4" t="s">
        <v>60</v>
      </c>
      <c r="C46" s="11"/>
      <c r="D46" s="13"/>
      <c r="E46" s="11">
        <v>15000000</v>
      </c>
      <c r="F46" s="11">
        <v>15000000</v>
      </c>
      <c r="G46" s="1"/>
    </row>
    <row r="47" spans="1:7">
      <c r="A47" s="19" t="s">
        <v>16</v>
      </c>
      <c r="B47" s="4" t="s">
        <v>61</v>
      </c>
      <c r="C47" s="10"/>
      <c r="D47" s="10"/>
      <c r="E47" s="14">
        <v>2000000</v>
      </c>
      <c r="F47" s="14">
        <v>2000000</v>
      </c>
    </row>
    <row r="48" spans="1:7">
      <c r="A48" s="19" t="s">
        <v>17</v>
      </c>
      <c r="B48" s="4" t="s">
        <v>62</v>
      </c>
      <c r="C48" s="10"/>
      <c r="D48" s="10"/>
      <c r="E48" s="14">
        <v>3000000</v>
      </c>
      <c r="F48" s="14">
        <v>3000000</v>
      </c>
    </row>
    <row r="49" spans="1:6">
      <c r="A49" s="19" t="s">
        <v>18</v>
      </c>
      <c r="B49" s="4" t="s">
        <v>63</v>
      </c>
      <c r="C49" s="10"/>
      <c r="D49" s="10"/>
      <c r="E49" s="14">
        <v>30000000</v>
      </c>
      <c r="F49" s="14">
        <v>30000000</v>
      </c>
    </row>
    <row r="50" spans="1:6">
      <c r="A50" s="19" t="s">
        <v>19</v>
      </c>
      <c r="B50" s="4" t="s">
        <v>64</v>
      </c>
      <c r="C50" s="10"/>
      <c r="D50" s="10"/>
      <c r="E50" s="14">
        <v>3000000</v>
      </c>
      <c r="F50" s="14">
        <v>3000000</v>
      </c>
    </row>
    <row r="51" spans="1:6">
      <c r="A51" s="19" t="s">
        <v>67</v>
      </c>
      <c r="B51" s="4" t="s">
        <v>66</v>
      </c>
      <c r="C51" s="10"/>
      <c r="D51" s="10"/>
      <c r="E51" s="14">
        <v>7000000</v>
      </c>
      <c r="F51" s="14">
        <v>7000000</v>
      </c>
    </row>
    <row r="52" spans="1:6">
      <c r="A52" s="20" t="s">
        <v>72</v>
      </c>
      <c r="B52" s="4" t="s">
        <v>20</v>
      </c>
      <c r="C52" s="10"/>
      <c r="D52" s="10"/>
      <c r="E52" s="14">
        <v>50000000</v>
      </c>
      <c r="F52" s="14">
        <v>50000000</v>
      </c>
    </row>
  </sheetData>
  <mergeCells count="1">
    <mergeCell ref="A1:F1"/>
  </mergeCells>
  <phoneticPr fontId="49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</dc:creator>
  <cp:lastModifiedBy>Administrator</cp:lastModifiedBy>
  <cp:lastPrinted>2018-04-10T01:47:28Z</cp:lastPrinted>
  <dcterms:created xsi:type="dcterms:W3CDTF">2017-11-20T07:42:42Z</dcterms:created>
  <dcterms:modified xsi:type="dcterms:W3CDTF">2018-04-12T00:27:59Z</dcterms:modified>
</cp:coreProperties>
</file>